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Результ 7-8" sheetId="6" r:id="rId6"/>
    <sheet name="Результ 9-11" sheetId="7" r:id="rId7"/>
  </sheets>
  <definedNames/>
  <calcPr fullCalcOnLoad="1"/>
</workbook>
</file>

<file path=xl/sharedStrings.xml><?xml version="1.0" encoding="utf-8"?>
<sst xmlns="http://schemas.openxmlformats.org/spreadsheetml/2006/main" count="820" uniqueCount="327">
  <si>
    <t>Ф.И.</t>
  </si>
  <si>
    <t>школа</t>
  </si>
  <si>
    <t>Шафров Илья</t>
  </si>
  <si>
    <t>Низова Кристина</t>
  </si>
  <si>
    <t>Нуженкова Анастасия</t>
  </si>
  <si>
    <t>Коромыслов Александр</t>
  </si>
  <si>
    <t>Торозян Милена</t>
  </si>
  <si>
    <t>Балакирев Дмитрий</t>
  </si>
  <si>
    <t>Кириллов Владимир</t>
  </si>
  <si>
    <t>Турава Георгий</t>
  </si>
  <si>
    <t>Завьялова Станислава</t>
  </si>
  <si>
    <t>Беляева Злата</t>
  </si>
  <si>
    <t>Четырин Илья</t>
  </si>
  <si>
    <t>Сорокина Анастасия</t>
  </si>
  <si>
    <t>Богомолова Валерия</t>
  </si>
  <si>
    <t>Волкова Софья</t>
  </si>
  <si>
    <t>Герасимова Ася</t>
  </si>
  <si>
    <t>Бойцова Юлия</t>
  </si>
  <si>
    <t>Андреева Яна</t>
  </si>
  <si>
    <t>Абрамова Александра</t>
  </si>
  <si>
    <t>Соловьева Юлия</t>
  </si>
  <si>
    <t>Гармония</t>
  </si>
  <si>
    <t>Смирнова Диана</t>
  </si>
  <si>
    <t>Бухмирова Ольга</t>
  </si>
  <si>
    <t xml:space="preserve">Тверская Марина </t>
  </si>
  <si>
    <t>Расторгуев Артур</t>
  </si>
  <si>
    <t>Маслова Ксения</t>
  </si>
  <si>
    <t>Макарова Елизавета</t>
  </si>
  <si>
    <t>Хамова Юлия</t>
  </si>
  <si>
    <t>Тряхалова Ксения</t>
  </si>
  <si>
    <t>Шмыров Александр</t>
  </si>
  <si>
    <t>Маркова Елена</t>
  </si>
  <si>
    <t>Локтионова Маргарита</t>
  </si>
  <si>
    <t>Исток</t>
  </si>
  <si>
    <t>Родионова Екатерина</t>
  </si>
  <si>
    <t>Шакирова Екатерина</t>
  </si>
  <si>
    <t>исток</t>
  </si>
  <si>
    <t>Беспалов Иван</t>
  </si>
  <si>
    <t>Ушакова Анна</t>
  </si>
  <si>
    <t>Филиппова Мария</t>
  </si>
  <si>
    <t>Лебедева Анастасия</t>
  </si>
  <si>
    <t>Камилли Зейба</t>
  </si>
  <si>
    <t>Смирнова Наталья</t>
  </si>
  <si>
    <t>Вавилова Дарья</t>
  </si>
  <si>
    <t>Машалгин Борис</t>
  </si>
  <si>
    <t>Степанова Евгения</t>
  </si>
  <si>
    <t>Жарычев Степан</t>
  </si>
  <si>
    <t>Глухих Кирилл</t>
  </si>
  <si>
    <t>Подшивалова Маргарита</t>
  </si>
  <si>
    <t>Зубанов Андрей</t>
  </si>
  <si>
    <t>Евсеичева Татьяна</t>
  </si>
  <si>
    <t>Глушков Евгений</t>
  </si>
  <si>
    <t>Темрук Александр</t>
  </si>
  <si>
    <t>Колобов Илья</t>
  </si>
  <si>
    <t>Кокин Никита</t>
  </si>
  <si>
    <t>Воронова Елизавета</t>
  </si>
  <si>
    <t>Карманова Александра</t>
  </si>
  <si>
    <t>Глущук Виктория</t>
  </si>
  <si>
    <t>Головкин Дмитрий</t>
  </si>
  <si>
    <t>Маслов Денис</t>
  </si>
  <si>
    <t>Зыц Андрей</t>
  </si>
  <si>
    <t xml:space="preserve">Камакина Мария </t>
  </si>
  <si>
    <t>Колосова Анна</t>
  </si>
  <si>
    <t>Корнилова Ольга</t>
  </si>
  <si>
    <t>Грибкова Анастасия</t>
  </si>
  <si>
    <t>Муратова Анна</t>
  </si>
  <si>
    <t>Смирнов Александр</t>
  </si>
  <si>
    <t>Майорова Елена</t>
  </si>
  <si>
    <t>Пахтусова Марина</t>
  </si>
  <si>
    <t>Павленкова Юлия</t>
  </si>
  <si>
    <t>Игумнова Елена</t>
  </si>
  <si>
    <t>Ильина Анастасия</t>
  </si>
  <si>
    <t>Макеев Вячеслав</t>
  </si>
  <si>
    <t>Ващинская Анастасия</t>
  </si>
  <si>
    <t>Кокин Илья</t>
  </si>
  <si>
    <t>Грабовецкая Татьяна</t>
  </si>
  <si>
    <t>Хорькова Кристина</t>
  </si>
  <si>
    <t>Журко Александра</t>
  </si>
  <si>
    <t>Крупина дарья</t>
  </si>
  <si>
    <t>Бачугина Анастасия</t>
  </si>
  <si>
    <t>Васильев Алексей</t>
  </si>
  <si>
    <t>Корнилова Татьяна</t>
  </si>
  <si>
    <t>Демидова Мария</t>
  </si>
  <si>
    <t>Глобаж Кристина</t>
  </si>
  <si>
    <t>Хохлова Алина</t>
  </si>
  <si>
    <t>Маслов Антон</t>
  </si>
  <si>
    <t>Батталова Анастасия</t>
  </si>
  <si>
    <t>Гундарова Мария</t>
  </si>
  <si>
    <t>Шубина Полина</t>
  </si>
  <si>
    <t>Притуманова Юлия</t>
  </si>
  <si>
    <t>Корюкина Валерия</t>
  </si>
  <si>
    <t>Суворова Анастасия</t>
  </si>
  <si>
    <t>Медведев Евгений</t>
  </si>
  <si>
    <t>Таирбекова Ксения</t>
  </si>
  <si>
    <t>Погодина Вера</t>
  </si>
  <si>
    <t>Грекулова Юлия</t>
  </si>
  <si>
    <t>Кириенко Анна</t>
  </si>
  <si>
    <t>Мороз Григорий</t>
  </si>
  <si>
    <t>Косов Родион</t>
  </si>
  <si>
    <t>Павлычева Анастасия</t>
  </si>
  <si>
    <t>Лазарева Наталья</t>
  </si>
  <si>
    <t>Крюкова Анастасия</t>
  </si>
  <si>
    <t>Михайлов Глеб</t>
  </si>
  <si>
    <t>Макарова Ирина</t>
  </si>
  <si>
    <t>Коновалова Леонида</t>
  </si>
  <si>
    <t>Аль-Теясне Сабрин</t>
  </si>
  <si>
    <t>Афанасьев Геннадий</t>
  </si>
  <si>
    <t>Мужжухина Анна</t>
  </si>
  <si>
    <t>Шкурина Мария</t>
  </si>
  <si>
    <t>Алхастова Залина</t>
  </si>
  <si>
    <t>Разумов Алексей</t>
  </si>
  <si>
    <t>Разумов Михаил</t>
  </si>
  <si>
    <t>Бродин Александр</t>
  </si>
  <si>
    <t>Волкова Мария</t>
  </si>
  <si>
    <t>Балаев Рауф</t>
  </si>
  <si>
    <t>Зайцева Ирина</t>
  </si>
  <si>
    <t>Брагуца Анна</t>
  </si>
  <si>
    <t>Лезова Анастасия</t>
  </si>
  <si>
    <t>Иванушкина Виктория</t>
  </si>
  <si>
    <t>Варков Илья</t>
  </si>
  <si>
    <t>Калягина Кристина</t>
  </si>
  <si>
    <t>Марусенко Людмила</t>
  </si>
  <si>
    <t>Неверов Станислав</t>
  </si>
  <si>
    <t>Козлова Светлана</t>
  </si>
  <si>
    <t>Кириллов Роман</t>
  </si>
  <si>
    <t>Пуганова Валерия</t>
  </si>
  <si>
    <t>Тюрина Маргарита</t>
  </si>
  <si>
    <t>Киселев Андрей</t>
  </si>
  <si>
    <t>Лашманова Мария</t>
  </si>
  <si>
    <t>Шурпа Никита</t>
  </si>
  <si>
    <t>Гуменнова Екатерина</t>
  </si>
  <si>
    <t>Минаев Артем</t>
  </si>
  <si>
    <t>Кузьмичева Мария</t>
  </si>
  <si>
    <t>Кукушкин Михаил</t>
  </si>
  <si>
    <t>Чернявский Евгений</t>
  </si>
  <si>
    <t>Златкин Давид</t>
  </si>
  <si>
    <t>Федорова Мария</t>
  </si>
  <si>
    <t>Хазова Алина</t>
  </si>
  <si>
    <t>Лебедев Никита</t>
  </si>
  <si>
    <t>Швецова Анастасия</t>
  </si>
  <si>
    <t>Соловьева Анна</t>
  </si>
  <si>
    <t>Борисов Семен</t>
  </si>
  <si>
    <t>Короткова Юлия</t>
  </si>
  <si>
    <t>Белова Мария</t>
  </si>
  <si>
    <t>Конычева Екатерина</t>
  </si>
  <si>
    <t>Воробье Никита</t>
  </si>
  <si>
    <t>Кошелева Алена</t>
  </si>
  <si>
    <t>Белобородова Юлия</t>
  </si>
  <si>
    <t>Нечушкин Николай</t>
  </si>
  <si>
    <t>Васильева Юлия</t>
  </si>
  <si>
    <t>Смирнова Светлана</t>
  </si>
  <si>
    <t>Буйлова Виктория</t>
  </si>
  <si>
    <t>Шарыгин Дмитрий</t>
  </si>
  <si>
    <t>Градусова Дарья</t>
  </si>
  <si>
    <t>Коротаева Анастасия</t>
  </si>
  <si>
    <t>Малинин Леонид</t>
  </si>
  <si>
    <t>Страдина Екатерина</t>
  </si>
  <si>
    <t>Ганноченко Ксения</t>
  </si>
  <si>
    <t>Камшилова Полина</t>
  </si>
  <si>
    <t>Титов Артем</t>
  </si>
  <si>
    <t>Мигунова Юлия</t>
  </si>
  <si>
    <t>Бекренева Анастасия</t>
  </si>
  <si>
    <t>Дубровин Иван</t>
  </si>
  <si>
    <t>Пелина Анна</t>
  </si>
  <si>
    <t>Демянко Евгений</t>
  </si>
  <si>
    <t>Ногтева Ирина</t>
  </si>
  <si>
    <t>Куваева Евгения</t>
  </si>
  <si>
    <t>Лушина Анастасия</t>
  </si>
  <si>
    <t>Зайцева Дарья</t>
  </si>
  <si>
    <t>Гришин Илья</t>
  </si>
  <si>
    <t>Сахаров Андрей</t>
  </si>
  <si>
    <t>Киселева Мария</t>
  </si>
  <si>
    <t>Александрова Анастасия</t>
  </si>
  <si>
    <t>Петрунин Андрей</t>
  </si>
  <si>
    <t>Теплякова Дарья</t>
  </si>
  <si>
    <t>Чернова Ирина</t>
  </si>
  <si>
    <t>Шальнева Екатерина</t>
  </si>
  <si>
    <t>Тараканов Сергей</t>
  </si>
  <si>
    <t>Манасян Эллина</t>
  </si>
  <si>
    <t>Тюрин Никита</t>
  </si>
  <si>
    <t>Николаева Елена</t>
  </si>
  <si>
    <t>Сергеева Юлия</t>
  </si>
  <si>
    <t>Титова Елизавета</t>
  </si>
  <si>
    <t>Карасева Анастасия</t>
  </si>
  <si>
    <t>Пухов Илья</t>
  </si>
  <si>
    <t>Багно Надежда</t>
  </si>
  <si>
    <t>Долгих Марина</t>
  </si>
  <si>
    <t>Волкова Наталья</t>
  </si>
  <si>
    <t>Зайцева Анастасия</t>
  </si>
  <si>
    <t>Полковникова Юлия</t>
  </si>
  <si>
    <t>Куколкина Ксения</t>
  </si>
  <si>
    <t>Молькова анастасия</t>
  </si>
  <si>
    <t>Никитина Наталья</t>
  </si>
  <si>
    <t>Корнева Софья</t>
  </si>
  <si>
    <t>Маковкин Сергей</t>
  </si>
  <si>
    <t>Евдокимов Дмитрий</t>
  </si>
  <si>
    <t>Меркушев Семен</t>
  </si>
  <si>
    <t>АфанасьеваМария</t>
  </si>
  <si>
    <t>Жуков Михаил</t>
  </si>
  <si>
    <t>Ковалев Сергей</t>
  </si>
  <si>
    <t>Пивненко Алина</t>
  </si>
  <si>
    <t>Никонова Виктория</t>
  </si>
  <si>
    <t>Каржевин Андрей</t>
  </si>
  <si>
    <t>Потоскуева Ольга</t>
  </si>
  <si>
    <t>Андреева Наталья</t>
  </si>
  <si>
    <t>Серебрякова Надежда</t>
  </si>
  <si>
    <t>Гущина Мария</t>
  </si>
  <si>
    <t>Жукова Дарья</t>
  </si>
  <si>
    <t>Градусова Полина</t>
  </si>
  <si>
    <t>Омельшина Елизавета</t>
  </si>
  <si>
    <t>Крестов Сергей</t>
  </si>
  <si>
    <t>Касаткина Елизавета</t>
  </si>
  <si>
    <t>Шишова Ирина</t>
  </si>
  <si>
    <t>Чернов Артур</t>
  </si>
  <si>
    <t>Кухтинова Юлия</t>
  </si>
  <si>
    <t>Чернобровцева Анастасия</t>
  </si>
  <si>
    <t>Аллахвердиева Айтен Баги кызы</t>
  </si>
  <si>
    <t>Лебедева Екатерина</t>
  </si>
  <si>
    <t>Болдин Даниил</t>
  </si>
  <si>
    <t>Юшкевич Людмила</t>
  </si>
  <si>
    <t>Бавина Татьяна</t>
  </si>
  <si>
    <t>Морару Елизавета</t>
  </si>
  <si>
    <t>Кацалапенко Алексей</t>
  </si>
  <si>
    <t>Басова Арина</t>
  </si>
  <si>
    <t>Чеботарева Анна</t>
  </si>
  <si>
    <t>Вовк Анастасия</t>
  </si>
  <si>
    <t>Косендяк Елена</t>
  </si>
  <si>
    <t>Савельев Николай</t>
  </si>
  <si>
    <t>Заманова Сабина</t>
  </si>
  <si>
    <t>Казарян Стелла</t>
  </si>
  <si>
    <t>Андропова Анна</t>
  </si>
  <si>
    <t>Родионова Виктория</t>
  </si>
  <si>
    <t>Каширокова Яна</t>
  </si>
  <si>
    <t>Нгуен Минь Тхын</t>
  </si>
  <si>
    <t>Симагина Анна</t>
  </si>
  <si>
    <t>Данилова Анастасия</t>
  </si>
  <si>
    <t>СоловьеваЕкатерина</t>
  </si>
  <si>
    <t>Кротова Анна</t>
  </si>
  <si>
    <t>Чхеидзе Даниил</t>
  </si>
  <si>
    <t>Большаков Никита</t>
  </si>
  <si>
    <t>Костякова Татьяна</t>
  </si>
  <si>
    <t>Фафин Андрей</t>
  </si>
  <si>
    <t>Маликова Анастасия</t>
  </si>
  <si>
    <t>Хохлова Любовь</t>
  </si>
  <si>
    <t>Литова Елена</t>
  </si>
  <si>
    <t>Савичева Марина</t>
  </si>
  <si>
    <t>Яновский Илья</t>
  </si>
  <si>
    <t>Мартьянов Михаил</t>
  </si>
  <si>
    <t>Плумите Екатерина</t>
  </si>
  <si>
    <t>Казанцева Жанна</t>
  </si>
  <si>
    <t>Алмаз Лилия</t>
  </si>
  <si>
    <t>Смирнов Владислав</t>
  </si>
  <si>
    <t>Шаганов Михаил</t>
  </si>
  <si>
    <t>Гомин Константин</t>
  </si>
  <si>
    <t>Балаева Севил</t>
  </si>
  <si>
    <t>Лозянова Лидия</t>
  </si>
  <si>
    <t>Столмаков Александр</t>
  </si>
  <si>
    <t>Смирнов Илья</t>
  </si>
  <si>
    <t>Замыслов Иван</t>
  </si>
  <si>
    <t>Сергеев Алексей</t>
  </si>
  <si>
    <t>Тимаева Алена</t>
  </si>
  <si>
    <t>Коротина Екатерина</t>
  </si>
  <si>
    <t>Список участников олимпиады по английскому языку 2009-2010</t>
  </si>
  <si>
    <t>7 класс</t>
  </si>
  <si>
    <t>11 класс</t>
  </si>
  <si>
    <t>9 класс</t>
  </si>
  <si>
    <t>10 класс</t>
  </si>
  <si>
    <t>8 класс</t>
  </si>
  <si>
    <t>Арапова Екатерина</t>
  </si>
  <si>
    <t>Балдин Александр</t>
  </si>
  <si>
    <t>Кулиев Эмин</t>
  </si>
  <si>
    <t>Соколова Мария</t>
  </si>
  <si>
    <t>Лапшин Сергей</t>
  </si>
  <si>
    <t>Малахова Елена</t>
  </si>
  <si>
    <t>Барабанова Юлия</t>
  </si>
  <si>
    <t>Кирсанов Андрей</t>
  </si>
  <si>
    <t>Блеченкова Анастасия</t>
  </si>
  <si>
    <t>Ярченкова Мария</t>
  </si>
  <si>
    <t>Панащатенко Антон</t>
  </si>
  <si>
    <t>Гандурин Антон Дмитриевич</t>
  </si>
  <si>
    <t>Кузнецова Любовь</t>
  </si>
  <si>
    <t>Кудачкова Анастасия</t>
  </si>
  <si>
    <t>Бабашов Данила</t>
  </si>
  <si>
    <t>Дедюхин Павел</t>
  </si>
  <si>
    <t>Мельгунов Алексей</t>
  </si>
  <si>
    <t>Девочкин Михаил</t>
  </si>
  <si>
    <t>класс</t>
  </si>
  <si>
    <t>№ Участника</t>
  </si>
  <si>
    <t>ФИО</t>
  </si>
  <si>
    <t>Школа</t>
  </si>
  <si>
    <t>Маркелова Ольга</t>
  </si>
  <si>
    <t>Савинова Анастасия</t>
  </si>
  <si>
    <t>%</t>
  </si>
  <si>
    <t>Место</t>
  </si>
  <si>
    <t>English in Use (30)</t>
  </si>
  <si>
    <t>Городская олимпиада по английскому2009, ИвГУ, 9-11 классы</t>
  </si>
  <si>
    <t>Городская олимпиада по английскому2009, ИвГУ, 7-8 классы</t>
  </si>
  <si>
    <t>Listening (14)</t>
  </si>
  <si>
    <t>Listetning (20)</t>
  </si>
  <si>
    <t>Reading (20)</t>
  </si>
  <si>
    <t>Writing (20)</t>
  </si>
  <si>
    <t>Сумма (84)</t>
  </si>
  <si>
    <t>Сумма (70)</t>
  </si>
  <si>
    <t xml:space="preserve">Киселев Андрей </t>
  </si>
  <si>
    <t>Афанасьева Мария</t>
  </si>
  <si>
    <t xml:space="preserve">Титов Артем </t>
  </si>
  <si>
    <t>Гундарцова Анна</t>
  </si>
  <si>
    <t>Руден Валерия</t>
  </si>
  <si>
    <t>Горбунова Ольга</t>
  </si>
  <si>
    <t>Лобанова Анастасия</t>
  </si>
  <si>
    <t>Нозуровский Михаил</t>
  </si>
  <si>
    <t xml:space="preserve">Калягина Кристина </t>
  </si>
  <si>
    <t>Струнникова Дарья</t>
  </si>
  <si>
    <t>Савченков Владимир</t>
  </si>
  <si>
    <t>Вощинская Анастасия</t>
  </si>
  <si>
    <t>Ильин Андрей</t>
  </si>
  <si>
    <t>Бархоткина Екатерина</t>
  </si>
  <si>
    <t>Слепцов Артем</t>
  </si>
  <si>
    <t>Амирханян Ануш</t>
  </si>
  <si>
    <t>Крупина Дарья</t>
  </si>
  <si>
    <t>Соловьева Екатерина</t>
  </si>
  <si>
    <t>Тычкова Валерия</t>
  </si>
  <si>
    <t>Кац Ксения Львовна</t>
  </si>
  <si>
    <t>Будакин Кирилл</t>
  </si>
  <si>
    <t>Лощилин Кирилл (?)</t>
  </si>
  <si>
    <t>Мелилео Татьяна (?)</t>
  </si>
  <si>
    <t>Курмышкина Юлия (?)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</si>
</sst>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sz val="14"/>
      <name val="Bodoni MT Black"/>
      <family val="1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0">
      <selection activeCell="B4" sqref="B4:C55"/>
    </sheetView>
  </sheetViews>
  <sheetFormatPr defaultColWidth="9.140625" defaultRowHeight="15"/>
  <cols>
    <col min="1" max="1" width="8.8515625" style="0" customWidth="1"/>
    <col min="2" max="2" width="30.421875" style="0" customWidth="1"/>
    <col min="3" max="3" width="18.140625" style="0" customWidth="1"/>
    <col min="4" max="4" width="18.7109375" style="0" customWidth="1"/>
  </cols>
  <sheetData>
    <row r="1" spans="1:5" ht="18.75">
      <c r="A1" s="2" t="s">
        <v>262</v>
      </c>
      <c r="B1" s="2"/>
      <c r="C1" s="2"/>
      <c r="D1" s="2"/>
      <c r="E1" s="1"/>
    </row>
    <row r="2" spans="1:4" ht="18.75">
      <c r="A2" s="3"/>
      <c r="B2" s="2" t="s">
        <v>263</v>
      </c>
      <c r="C2" s="3"/>
      <c r="D2" s="3"/>
    </row>
    <row r="3" spans="2:3" ht="18.75">
      <c r="B3" s="1" t="s">
        <v>0</v>
      </c>
      <c r="C3" s="1" t="s">
        <v>1</v>
      </c>
    </row>
    <row r="4" spans="1:3" ht="18.75">
      <c r="A4">
        <v>1</v>
      </c>
      <c r="B4" s="1" t="s">
        <v>149</v>
      </c>
      <c r="C4" s="1">
        <v>1</v>
      </c>
    </row>
    <row r="5" spans="1:3" ht="18.75">
      <c r="A5">
        <v>2</v>
      </c>
      <c r="B5" s="1" t="s">
        <v>150</v>
      </c>
      <c r="C5" s="1">
        <v>1</v>
      </c>
    </row>
    <row r="6" spans="1:3" ht="18.75">
      <c r="A6">
        <v>3</v>
      </c>
      <c r="B6" s="1" t="s">
        <v>238</v>
      </c>
      <c r="C6" s="1">
        <v>3</v>
      </c>
    </row>
    <row r="7" spans="1:3" ht="18.75">
      <c r="A7">
        <v>4</v>
      </c>
      <c r="B7" s="1" t="s">
        <v>239</v>
      </c>
      <c r="C7" s="1">
        <v>3</v>
      </c>
    </row>
    <row r="8" spans="1:3" ht="18.75">
      <c r="A8">
        <v>5</v>
      </c>
      <c r="B8" s="1" t="s">
        <v>114</v>
      </c>
      <c r="C8" s="1">
        <v>4</v>
      </c>
    </row>
    <row r="9" spans="1:3" ht="18.75">
      <c r="A9">
        <v>6</v>
      </c>
      <c r="B9" s="1" t="s">
        <v>115</v>
      </c>
      <c r="C9" s="1">
        <v>4</v>
      </c>
    </row>
    <row r="10" spans="1:3" ht="18.75">
      <c r="A10">
        <v>7</v>
      </c>
      <c r="B10" s="1" t="s">
        <v>117</v>
      </c>
      <c r="C10" s="1">
        <v>5</v>
      </c>
    </row>
    <row r="11" spans="1:3" ht="18.75">
      <c r="A11">
        <v>8</v>
      </c>
      <c r="B11" s="1" t="s">
        <v>118</v>
      </c>
      <c r="C11" s="1">
        <v>5</v>
      </c>
    </row>
    <row r="12" spans="1:3" ht="18.75">
      <c r="A12">
        <v>9</v>
      </c>
      <c r="B12" s="1" t="s">
        <v>2</v>
      </c>
      <c r="C12" s="1">
        <v>6</v>
      </c>
    </row>
    <row r="13" spans="1:3" ht="18.75">
      <c r="A13">
        <v>10</v>
      </c>
      <c r="B13" s="1" t="s">
        <v>3</v>
      </c>
      <c r="C13" s="1">
        <v>6</v>
      </c>
    </row>
    <row r="14" spans="1:3" ht="18.75">
      <c r="A14">
        <v>11</v>
      </c>
      <c r="B14" s="1" t="s">
        <v>10</v>
      </c>
      <c r="C14" s="1">
        <v>21</v>
      </c>
    </row>
    <row r="15" spans="1:3" ht="18.75">
      <c r="A15">
        <v>12</v>
      </c>
      <c r="B15" s="1" t="s">
        <v>11</v>
      </c>
      <c r="C15" s="1">
        <v>21</v>
      </c>
    </row>
    <row r="16" spans="1:3" ht="18.75">
      <c r="A16">
        <v>13</v>
      </c>
      <c r="B16" s="1" t="s">
        <v>218</v>
      </c>
      <c r="C16" s="1">
        <v>22</v>
      </c>
    </row>
    <row r="17" spans="1:3" ht="18.75">
      <c r="A17">
        <v>14</v>
      </c>
      <c r="B17" s="1" t="s">
        <v>219</v>
      </c>
      <c r="C17" s="1">
        <v>22</v>
      </c>
    </row>
    <row r="18" spans="1:3" ht="18.75">
      <c r="A18">
        <v>15</v>
      </c>
      <c r="B18" s="1" t="s">
        <v>88</v>
      </c>
      <c r="C18" s="1">
        <v>23</v>
      </c>
    </row>
    <row r="19" spans="1:3" ht="18.75">
      <c r="A19">
        <v>16</v>
      </c>
      <c r="B19" s="1" t="s">
        <v>89</v>
      </c>
      <c r="C19" s="1">
        <v>23</v>
      </c>
    </row>
    <row r="20" spans="1:3" ht="18.75">
      <c r="A20">
        <v>17</v>
      </c>
      <c r="B20" s="1" t="s">
        <v>178</v>
      </c>
      <c r="C20" s="1">
        <v>24</v>
      </c>
    </row>
    <row r="21" spans="1:3" ht="18.75">
      <c r="A21">
        <v>18</v>
      </c>
      <c r="B21" s="1" t="s">
        <v>56</v>
      </c>
      <c r="C21" s="1">
        <v>29</v>
      </c>
    </row>
    <row r="22" spans="1:3" ht="18.75">
      <c r="A22">
        <v>19</v>
      </c>
      <c r="B22" s="1" t="s">
        <v>127</v>
      </c>
      <c r="C22" s="1">
        <v>30</v>
      </c>
    </row>
    <row r="23" spans="1:3" ht="18.75">
      <c r="A23">
        <v>20</v>
      </c>
      <c r="B23" s="1" t="s">
        <v>128</v>
      </c>
      <c r="C23" s="1">
        <v>30</v>
      </c>
    </row>
    <row r="24" spans="1:3" ht="18.75">
      <c r="A24">
        <v>21</v>
      </c>
      <c r="B24" s="1" t="s">
        <v>196</v>
      </c>
      <c r="C24" s="1">
        <v>32</v>
      </c>
    </row>
    <row r="25" spans="1:3" ht="18.75">
      <c r="A25">
        <v>22</v>
      </c>
      <c r="B25" s="1" t="s">
        <v>197</v>
      </c>
      <c r="C25" s="1">
        <v>32</v>
      </c>
    </row>
    <row r="26" spans="1:3" ht="18.75">
      <c r="A26">
        <v>23</v>
      </c>
      <c r="B26" s="1" t="s">
        <v>41</v>
      </c>
      <c r="C26" s="1">
        <v>33</v>
      </c>
    </row>
    <row r="27" spans="1:3" ht="18.75">
      <c r="A27">
        <v>24</v>
      </c>
      <c r="B27" s="1" t="s">
        <v>42</v>
      </c>
      <c r="C27" s="1">
        <v>33</v>
      </c>
    </row>
    <row r="28" spans="1:3" ht="18.75">
      <c r="A28">
        <v>25</v>
      </c>
      <c r="B28" s="1" t="s">
        <v>158</v>
      </c>
      <c r="C28" s="1">
        <v>35</v>
      </c>
    </row>
    <row r="29" spans="1:3" ht="18.75">
      <c r="A29">
        <v>26</v>
      </c>
      <c r="B29" s="1" t="s">
        <v>159</v>
      </c>
      <c r="C29" s="1">
        <v>35</v>
      </c>
    </row>
    <row r="30" spans="1:3" ht="18.75">
      <c r="A30">
        <v>27</v>
      </c>
      <c r="B30" s="1" t="s">
        <v>98</v>
      </c>
      <c r="C30" s="1">
        <v>36</v>
      </c>
    </row>
    <row r="31" spans="1:3" ht="18.75">
      <c r="A31">
        <v>28</v>
      </c>
      <c r="B31" s="1" t="s">
        <v>99</v>
      </c>
      <c r="C31" s="1">
        <v>36</v>
      </c>
    </row>
    <row r="32" spans="1:3" ht="18.75">
      <c r="A32">
        <v>29</v>
      </c>
      <c r="B32" s="1" t="s">
        <v>71</v>
      </c>
      <c r="C32" s="1">
        <v>39</v>
      </c>
    </row>
    <row r="33" spans="1:3" ht="18.75">
      <c r="A33">
        <v>30</v>
      </c>
      <c r="B33" s="1" t="s">
        <v>72</v>
      </c>
      <c r="C33" s="1">
        <v>39</v>
      </c>
    </row>
    <row r="34" spans="1:3" ht="18.75">
      <c r="A34">
        <v>31</v>
      </c>
      <c r="B34" s="1" t="s">
        <v>252</v>
      </c>
      <c r="C34" s="1">
        <v>41</v>
      </c>
    </row>
    <row r="35" spans="1:3" ht="18.75">
      <c r="A35">
        <v>32</v>
      </c>
      <c r="B35" s="1" t="s">
        <v>253</v>
      </c>
      <c r="C35" s="1">
        <v>41</v>
      </c>
    </row>
    <row r="36" spans="1:3" ht="18.75">
      <c r="A36">
        <v>33</v>
      </c>
      <c r="B36" s="1" t="s">
        <v>69</v>
      </c>
      <c r="C36" s="1">
        <v>43</v>
      </c>
    </row>
    <row r="37" spans="1:3" ht="18.75">
      <c r="A37">
        <v>34</v>
      </c>
      <c r="B37" s="1" t="s">
        <v>70</v>
      </c>
      <c r="C37" s="1">
        <v>43</v>
      </c>
    </row>
    <row r="38" spans="1:3" ht="18.75">
      <c r="A38">
        <v>35</v>
      </c>
      <c r="B38" s="1" t="s">
        <v>179</v>
      </c>
      <c r="C38" s="1">
        <v>44</v>
      </c>
    </row>
    <row r="39" spans="1:3" ht="18.75">
      <c r="A39">
        <v>35</v>
      </c>
      <c r="B39" s="1" t="s">
        <v>180</v>
      </c>
      <c r="C39" s="1">
        <v>44</v>
      </c>
    </row>
    <row r="40" spans="1:3" ht="18.75">
      <c r="A40">
        <v>37</v>
      </c>
      <c r="B40" s="1" t="s">
        <v>228</v>
      </c>
      <c r="C40" s="1">
        <v>53</v>
      </c>
    </row>
    <row r="41" spans="1:3" ht="18.75">
      <c r="A41">
        <v>38</v>
      </c>
      <c r="B41" s="1" t="s">
        <v>229</v>
      </c>
      <c r="C41" s="1">
        <v>53</v>
      </c>
    </row>
    <row r="42" spans="1:3" ht="18.75">
      <c r="A42">
        <v>39</v>
      </c>
      <c r="B42" s="1" t="s">
        <v>198</v>
      </c>
      <c r="C42" s="1">
        <v>55</v>
      </c>
    </row>
    <row r="43" spans="1:3" ht="18.75">
      <c r="A43">
        <v>40</v>
      </c>
      <c r="B43" s="1" t="s">
        <v>199</v>
      </c>
      <c r="C43" s="1">
        <v>55</v>
      </c>
    </row>
    <row r="44" spans="1:3" ht="18.75">
      <c r="A44">
        <v>41</v>
      </c>
      <c r="B44" s="1" t="s">
        <v>173</v>
      </c>
      <c r="C44" s="1">
        <v>62</v>
      </c>
    </row>
    <row r="45" spans="1:3" ht="18.75">
      <c r="A45">
        <v>42</v>
      </c>
      <c r="B45" s="1" t="s">
        <v>147</v>
      </c>
      <c r="C45" s="1">
        <v>63</v>
      </c>
    </row>
    <row r="46" spans="1:3" ht="18.75">
      <c r="A46">
        <v>43</v>
      </c>
      <c r="B46" s="1" t="s">
        <v>148</v>
      </c>
      <c r="C46" s="1">
        <v>63</v>
      </c>
    </row>
    <row r="47" spans="1:3" ht="18.75">
      <c r="A47">
        <v>44</v>
      </c>
      <c r="B47" s="1" t="s">
        <v>169</v>
      </c>
      <c r="C47" s="1">
        <v>65</v>
      </c>
    </row>
    <row r="48" spans="1:3" ht="18.75">
      <c r="A48">
        <v>45</v>
      </c>
      <c r="B48" s="1" t="s">
        <v>208</v>
      </c>
      <c r="C48" s="1">
        <v>66</v>
      </c>
    </row>
    <row r="49" spans="1:3" ht="18.75">
      <c r="A49">
        <v>46</v>
      </c>
      <c r="B49" s="1" t="s">
        <v>209</v>
      </c>
      <c r="C49" s="1">
        <v>66</v>
      </c>
    </row>
    <row r="50" spans="1:3" ht="18.75">
      <c r="A50">
        <v>47</v>
      </c>
      <c r="B50" s="1" t="s">
        <v>54</v>
      </c>
      <c r="C50" s="1">
        <v>67</v>
      </c>
    </row>
    <row r="51" spans="1:3" ht="18.75">
      <c r="A51">
        <v>48</v>
      </c>
      <c r="B51" s="1" t="s">
        <v>55</v>
      </c>
      <c r="C51" s="1">
        <v>67</v>
      </c>
    </row>
    <row r="52" spans="1:3" ht="18.75">
      <c r="A52">
        <v>49</v>
      </c>
      <c r="B52" s="1" t="s">
        <v>20</v>
      </c>
      <c r="C52" s="1" t="s">
        <v>21</v>
      </c>
    </row>
    <row r="53" spans="1:3" ht="18.75">
      <c r="A53">
        <v>50</v>
      </c>
      <c r="B53" s="1" t="s">
        <v>22</v>
      </c>
      <c r="C53" s="1" t="s">
        <v>21</v>
      </c>
    </row>
    <row r="54" spans="1:3" ht="18.75">
      <c r="A54" s="1">
        <v>51</v>
      </c>
      <c r="B54" s="1" t="s">
        <v>282</v>
      </c>
      <c r="C54" s="1">
        <v>68</v>
      </c>
    </row>
    <row r="55" spans="1:3" ht="18.75">
      <c r="A55" s="1">
        <v>52</v>
      </c>
      <c r="B55" s="1" t="s">
        <v>283</v>
      </c>
      <c r="C55" s="1">
        <v>68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0.8515625" style="0" customWidth="1"/>
  </cols>
  <sheetData>
    <row r="1" spans="1:5" ht="18.75">
      <c r="A1" s="2" t="s">
        <v>262</v>
      </c>
      <c r="B1" s="2"/>
      <c r="C1" s="2"/>
      <c r="D1" s="2"/>
      <c r="E1" s="1"/>
    </row>
    <row r="2" spans="1:4" ht="18.75">
      <c r="A2" s="3"/>
      <c r="B2" s="2" t="s">
        <v>267</v>
      </c>
      <c r="C2" s="3"/>
      <c r="D2" s="3"/>
    </row>
    <row r="3" spans="1:2" ht="18.75">
      <c r="A3" s="1" t="s">
        <v>0</v>
      </c>
      <c r="B3" s="1" t="s">
        <v>1</v>
      </c>
    </row>
    <row r="4" spans="1:2" ht="18.75">
      <c r="A4" s="1" t="s">
        <v>151</v>
      </c>
      <c r="B4" s="1">
        <v>1</v>
      </c>
    </row>
    <row r="5" spans="1:2" ht="18.75">
      <c r="A5" s="1" t="s">
        <v>152</v>
      </c>
      <c r="B5" s="1">
        <v>1</v>
      </c>
    </row>
    <row r="6" spans="1:2" ht="18.75">
      <c r="A6" s="1" t="s">
        <v>240</v>
      </c>
      <c r="B6" s="1">
        <v>3</v>
      </c>
    </row>
    <row r="7" spans="1:2" ht="18.75">
      <c r="A7" s="1" t="s">
        <v>241</v>
      </c>
      <c r="B7" s="1">
        <v>3</v>
      </c>
    </row>
    <row r="8" spans="1:2" ht="18.75">
      <c r="A8" s="1" t="s">
        <v>112</v>
      </c>
      <c r="B8" s="1">
        <v>4</v>
      </c>
    </row>
    <row r="9" spans="1:2" ht="18.75">
      <c r="A9" s="1" t="s">
        <v>113</v>
      </c>
      <c r="B9" s="1">
        <v>4</v>
      </c>
    </row>
    <row r="10" spans="1:2" ht="18.75">
      <c r="A10" s="1" t="s">
        <v>119</v>
      </c>
      <c r="B10" s="1">
        <v>5</v>
      </c>
    </row>
    <row r="11" spans="1:2" ht="18.75">
      <c r="A11" s="1" t="s">
        <v>120</v>
      </c>
      <c r="B11" s="1">
        <v>5</v>
      </c>
    </row>
    <row r="12" spans="1:2" ht="18.75">
      <c r="A12" s="1" t="s">
        <v>4</v>
      </c>
      <c r="B12" s="1">
        <v>6</v>
      </c>
    </row>
    <row r="13" spans="1:2" ht="18.75">
      <c r="A13" s="1" t="s">
        <v>5</v>
      </c>
      <c r="B13" s="1">
        <v>6</v>
      </c>
    </row>
    <row r="14" spans="1:2" ht="18.75">
      <c r="A14" s="1" t="s">
        <v>12</v>
      </c>
      <c r="B14" s="1">
        <v>21</v>
      </c>
    </row>
    <row r="15" spans="1:2" ht="18.75">
      <c r="A15" s="1" t="s">
        <v>13</v>
      </c>
      <c r="B15" s="1">
        <v>21</v>
      </c>
    </row>
    <row r="16" spans="1:2" ht="18.75">
      <c r="A16" s="1" t="s">
        <v>220</v>
      </c>
      <c r="B16" s="1">
        <v>22</v>
      </c>
    </row>
    <row r="17" spans="1:2" ht="18.75">
      <c r="A17" s="1" t="s">
        <v>221</v>
      </c>
      <c r="B17" s="1">
        <v>22</v>
      </c>
    </row>
    <row r="18" spans="1:2" ht="18.75">
      <c r="A18" s="1" t="s">
        <v>85</v>
      </c>
      <c r="B18" s="1">
        <v>23</v>
      </c>
    </row>
    <row r="19" spans="1:2" ht="18.75">
      <c r="A19" s="1" t="s">
        <v>86</v>
      </c>
      <c r="B19" s="1">
        <v>23</v>
      </c>
    </row>
    <row r="20" spans="1:2" ht="18.75">
      <c r="A20" s="1" t="s">
        <v>129</v>
      </c>
      <c r="B20" s="1">
        <v>30</v>
      </c>
    </row>
    <row r="21" spans="1:2" ht="18.75">
      <c r="A21" s="1" t="s">
        <v>130</v>
      </c>
      <c r="B21" s="1">
        <v>30</v>
      </c>
    </row>
    <row r="22" spans="1:2" ht="18.75">
      <c r="A22" s="1" t="s">
        <v>280</v>
      </c>
      <c r="B22" s="1">
        <v>31</v>
      </c>
    </row>
    <row r="23" spans="1:2" ht="18.75">
      <c r="A23" s="1" t="s">
        <v>194</v>
      </c>
      <c r="B23" s="1">
        <v>32</v>
      </c>
    </row>
    <row r="24" spans="1:2" ht="18.75">
      <c r="A24" s="1" t="s">
        <v>195</v>
      </c>
      <c r="B24" s="1">
        <v>32</v>
      </c>
    </row>
    <row r="25" spans="1:2" ht="18.75">
      <c r="A25" s="1" t="s">
        <v>43</v>
      </c>
      <c r="B25" s="1">
        <v>33</v>
      </c>
    </row>
    <row r="26" spans="1:2" ht="18.75">
      <c r="A26" s="1" t="s">
        <v>44</v>
      </c>
      <c r="B26" s="1">
        <v>33</v>
      </c>
    </row>
    <row r="27" spans="1:2" ht="18.75">
      <c r="A27" s="1" t="s">
        <v>160</v>
      </c>
      <c r="B27" s="1">
        <v>35</v>
      </c>
    </row>
    <row r="28" spans="1:2" ht="18.75">
      <c r="A28" s="1" t="s">
        <v>161</v>
      </c>
      <c r="B28" s="1">
        <v>35</v>
      </c>
    </row>
    <row r="29" spans="1:2" ht="18.75">
      <c r="A29" s="1" t="s">
        <v>100</v>
      </c>
      <c r="B29" s="1">
        <v>36</v>
      </c>
    </row>
    <row r="30" spans="1:2" ht="18.75">
      <c r="A30" s="1" t="s">
        <v>101</v>
      </c>
      <c r="B30" s="1">
        <v>36</v>
      </c>
    </row>
    <row r="31" spans="1:2" ht="18.75">
      <c r="A31" s="1" t="s">
        <v>73</v>
      </c>
      <c r="B31" s="1">
        <v>39</v>
      </c>
    </row>
    <row r="32" spans="1:2" ht="18.75">
      <c r="A32" s="1" t="s">
        <v>74</v>
      </c>
      <c r="B32" s="1">
        <v>39</v>
      </c>
    </row>
    <row r="33" spans="1:2" ht="18.75">
      <c r="A33" s="1" t="s">
        <v>254</v>
      </c>
      <c r="B33" s="1">
        <v>41</v>
      </c>
    </row>
    <row r="34" spans="1:2" ht="18.75">
      <c r="A34" s="1" t="s">
        <v>255</v>
      </c>
      <c r="B34" s="1">
        <v>41</v>
      </c>
    </row>
    <row r="35" spans="1:2" ht="18.75">
      <c r="A35" s="1" t="s">
        <v>181</v>
      </c>
      <c r="B35" s="1">
        <v>44</v>
      </c>
    </row>
    <row r="36" spans="1:2" ht="18.75">
      <c r="A36" s="1" t="s">
        <v>182</v>
      </c>
      <c r="B36" s="1">
        <v>44</v>
      </c>
    </row>
    <row r="37" spans="1:2" ht="18.75">
      <c r="A37" s="1" t="s">
        <v>62</v>
      </c>
      <c r="B37" s="1">
        <v>54</v>
      </c>
    </row>
    <row r="38" spans="1:2" ht="18.75">
      <c r="A38" s="1" t="s">
        <v>63</v>
      </c>
      <c r="B38" s="1">
        <v>54</v>
      </c>
    </row>
    <row r="39" spans="1:2" ht="18.75">
      <c r="A39" s="1" t="s">
        <v>200</v>
      </c>
      <c r="B39" s="1">
        <v>55</v>
      </c>
    </row>
    <row r="40" spans="1:2" ht="18.75">
      <c r="A40" s="1" t="s">
        <v>201</v>
      </c>
      <c r="B40" s="1">
        <v>55</v>
      </c>
    </row>
    <row r="41" spans="1:2" ht="18.75">
      <c r="A41" s="1" t="s">
        <v>174</v>
      </c>
      <c r="B41" s="1">
        <v>62</v>
      </c>
    </row>
    <row r="42" spans="1:2" ht="18.75">
      <c r="A42" s="1" t="s">
        <v>145</v>
      </c>
      <c r="B42" s="1">
        <v>63</v>
      </c>
    </row>
    <row r="43" spans="1:2" ht="18.75">
      <c r="A43" s="1" t="s">
        <v>146</v>
      </c>
      <c r="B43" s="1">
        <v>63</v>
      </c>
    </row>
    <row r="44" spans="1:2" ht="18.75">
      <c r="A44" s="1" t="s">
        <v>170</v>
      </c>
      <c r="B44" s="1">
        <v>65</v>
      </c>
    </row>
    <row r="45" spans="1:2" ht="18.75">
      <c r="A45" s="1" t="s">
        <v>210</v>
      </c>
      <c r="B45" s="1">
        <v>66</v>
      </c>
    </row>
    <row r="46" spans="1:2" ht="18.75">
      <c r="A46" s="1" t="s">
        <v>211</v>
      </c>
      <c r="B46" s="1">
        <v>66</v>
      </c>
    </row>
    <row r="47" spans="1:2" ht="18.75">
      <c r="A47" s="1" t="s">
        <v>246</v>
      </c>
      <c r="B47" s="1">
        <v>67</v>
      </c>
    </row>
    <row r="48" spans="1:2" ht="18.75">
      <c r="A48" s="1" t="s">
        <v>247</v>
      </c>
      <c r="B48" s="1">
        <v>67</v>
      </c>
    </row>
    <row r="49" spans="1:2" ht="18.75">
      <c r="A49" s="1" t="s">
        <v>23</v>
      </c>
      <c r="B49" s="1" t="s">
        <v>21</v>
      </c>
    </row>
    <row r="50" spans="1:2" ht="18.75">
      <c r="A50" s="1" t="s">
        <v>24</v>
      </c>
      <c r="B50" s="1" t="s">
        <v>21</v>
      </c>
    </row>
    <row r="51" spans="1:2" ht="18.75">
      <c r="A51" s="1" t="s">
        <v>275</v>
      </c>
      <c r="B51" s="1">
        <v>15</v>
      </c>
    </row>
    <row r="52" spans="1:2" ht="18.75">
      <c r="A52" s="1" t="s">
        <v>276</v>
      </c>
      <c r="B52" s="1">
        <v>15</v>
      </c>
    </row>
    <row r="53" spans="1:2" ht="18.75">
      <c r="A53" s="1" t="s">
        <v>284</v>
      </c>
      <c r="B53" s="1">
        <v>68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1.8515625" style="0" customWidth="1"/>
  </cols>
  <sheetData>
    <row r="1" spans="1:5" ht="18.75">
      <c r="A1" s="2" t="s">
        <v>262</v>
      </c>
      <c r="B1" s="2"/>
      <c r="C1" s="2"/>
      <c r="D1" s="2"/>
      <c r="E1" s="1"/>
    </row>
    <row r="2" spans="1:4" ht="18.75">
      <c r="A2" s="3"/>
      <c r="B2" s="2" t="s">
        <v>265</v>
      </c>
      <c r="C2" s="3"/>
      <c r="D2" s="3"/>
    </row>
    <row r="3" spans="1:2" ht="18.75">
      <c r="A3" s="1" t="s">
        <v>153</v>
      </c>
      <c r="B3" s="1">
        <v>1</v>
      </c>
    </row>
    <row r="4" spans="1:2" ht="18.75">
      <c r="A4" s="1" t="s">
        <v>242</v>
      </c>
      <c r="B4" s="1">
        <v>3</v>
      </c>
    </row>
    <row r="5" spans="1:2" ht="18.75">
      <c r="A5" s="1" t="s">
        <v>243</v>
      </c>
      <c r="B5" s="1">
        <v>3</v>
      </c>
    </row>
    <row r="6" spans="1:2" ht="18.75">
      <c r="A6" s="1" t="s">
        <v>110</v>
      </c>
      <c r="B6" s="1">
        <v>4</v>
      </c>
    </row>
    <row r="7" spans="1:2" ht="18.75">
      <c r="A7" s="1" t="s">
        <v>111</v>
      </c>
      <c r="B7" s="1">
        <v>4</v>
      </c>
    </row>
    <row r="8" spans="1:2" ht="18.75">
      <c r="A8" s="1" t="s">
        <v>121</v>
      </c>
      <c r="B8" s="1">
        <v>5</v>
      </c>
    </row>
    <row r="9" spans="1:2" ht="18.75">
      <c r="A9" s="1" t="s">
        <v>122</v>
      </c>
      <c r="B9" s="1">
        <v>5</v>
      </c>
    </row>
    <row r="10" spans="1:2" ht="18.75">
      <c r="A10" s="1" t="s">
        <v>94</v>
      </c>
      <c r="B10" s="1">
        <v>14</v>
      </c>
    </row>
    <row r="11" spans="1:2" ht="18.75">
      <c r="A11" s="1" t="s">
        <v>95</v>
      </c>
      <c r="B11" s="1">
        <v>14</v>
      </c>
    </row>
    <row r="12" spans="1:2" ht="18.75">
      <c r="A12" s="1" t="s">
        <v>234</v>
      </c>
      <c r="B12" s="1">
        <v>17</v>
      </c>
    </row>
    <row r="13" spans="1:2" ht="18.75">
      <c r="A13" s="1" t="s">
        <v>235</v>
      </c>
      <c r="B13" s="1">
        <v>17</v>
      </c>
    </row>
    <row r="14" spans="1:2" ht="18.75">
      <c r="A14" s="5" t="s">
        <v>279</v>
      </c>
      <c r="B14" s="1">
        <v>19</v>
      </c>
    </row>
    <row r="15" spans="1:2" ht="18.75">
      <c r="A15" s="1" t="s">
        <v>168</v>
      </c>
      <c r="B15" s="1">
        <v>20</v>
      </c>
    </row>
    <row r="16" spans="1:2" ht="18.75">
      <c r="A16" s="1" t="s">
        <v>14</v>
      </c>
      <c r="B16" s="1">
        <v>21</v>
      </c>
    </row>
    <row r="17" spans="1:2" ht="18.75">
      <c r="A17" s="1" t="s">
        <v>15</v>
      </c>
      <c r="B17" s="1">
        <v>21</v>
      </c>
    </row>
    <row r="18" spans="1:2" ht="18.75">
      <c r="A18" s="1" t="s">
        <v>222</v>
      </c>
      <c r="B18" s="1">
        <v>22</v>
      </c>
    </row>
    <row r="19" spans="1:2" ht="18.75">
      <c r="A19" s="1" t="s">
        <v>223</v>
      </c>
      <c r="B19" s="1">
        <v>22</v>
      </c>
    </row>
    <row r="20" spans="1:2" ht="18.75">
      <c r="A20" s="1" t="s">
        <v>83</v>
      </c>
      <c r="B20" s="1">
        <v>23</v>
      </c>
    </row>
    <row r="21" spans="1:2" ht="18.75">
      <c r="A21" s="1" t="s">
        <v>84</v>
      </c>
      <c r="B21" s="1">
        <v>23</v>
      </c>
    </row>
    <row r="22" spans="1:2" ht="18.75">
      <c r="A22" s="1" t="s">
        <v>57</v>
      </c>
      <c r="B22" s="1">
        <v>29</v>
      </c>
    </row>
    <row r="23" spans="1:2" ht="18.75">
      <c r="A23" s="1" t="s">
        <v>131</v>
      </c>
      <c r="B23" s="1">
        <v>30</v>
      </c>
    </row>
    <row r="24" spans="1:2" ht="18.75">
      <c r="A24" s="1" t="s">
        <v>132</v>
      </c>
      <c r="B24" s="1">
        <v>30</v>
      </c>
    </row>
    <row r="25" spans="1:2" ht="18.75">
      <c r="A25" s="1" t="s">
        <v>143</v>
      </c>
      <c r="B25" s="1">
        <v>32</v>
      </c>
    </row>
    <row r="26" spans="1:2" ht="18.75">
      <c r="A26" s="1" t="s">
        <v>193</v>
      </c>
      <c r="B26" s="1">
        <v>32</v>
      </c>
    </row>
    <row r="27" spans="1:2" ht="18.75">
      <c r="A27" s="1" t="s">
        <v>45</v>
      </c>
      <c r="B27" s="1">
        <v>33</v>
      </c>
    </row>
    <row r="28" spans="1:2" ht="18.75">
      <c r="A28" s="1" t="s">
        <v>46</v>
      </c>
      <c r="B28" s="1">
        <v>33</v>
      </c>
    </row>
    <row r="29" spans="1:2" ht="18.75">
      <c r="A29" s="1" t="s">
        <v>162</v>
      </c>
      <c r="B29" s="1">
        <v>35</v>
      </c>
    </row>
    <row r="30" spans="1:2" ht="18.75">
      <c r="A30" s="1" t="s">
        <v>163</v>
      </c>
      <c r="B30" s="1">
        <v>35</v>
      </c>
    </row>
    <row r="31" spans="1:2" ht="18.75">
      <c r="A31" s="1" t="s">
        <v>102</v>
      </c>
      <c r="B31" s="1">
        <v>36</v>
      </c>
    </row>
    <row r="32" spans="1:2" ht="18.75">
      <c r="A32" s="1" t="s">
        <v>103</v>
      </c>
      <c r="B32" s="1">
        <v>36</v>
      </c>
    </row>
    <row r="33" spans="1:2" ht="18.75">
      <c r="A33" s="1" t="s">
        <v>92</v>
      </c>
      <c r="B33" s="1">
        <v>37</v>
      </c>
    </row>
    <row r="34" spans="1:2" ht="18.75">
      <c r="A34" s="1" t="s">
        <v>75</v>
      </c>
      <c r="B34" s="1">
        <v>39</v>
      </c>
    </row>
    <row r="35" spans="1:2" ht="18.75">
      <c r="A35" s="1" t="s">
        <v>76</v>
      </c>
      <c r="B35" s="1">
        <v>39</v>
      </c>
    </row>
    <row r="36" spans="1:2" ht="18.75">
      <c r="A36" s="1" t="s">
        <v>256</v>
      </c>
      <c r="B36" s="1">
        <v>41</v>
      </c>
    </row>
    <row r="37" spans="1:2" ht="18.75">
      <c r="A37" s="1" t="s">
        <v>257</v>
      </c>
      <c r="B37" s="1">
        <v>41</v>
      </c>
    </row>
    <row r="38" spans="1:2" ht="18.75">
      <c r="A38" s="1" t="s">
        <v>38</v>
      </c>
      <c r="B38" s="1">
        <v>42</v>
      </c>
    </row>
    <row r="39" spans="1:2" ht="18.75">
      <c r="A39" s="1" t="s">
        <v>183</v>
      </c>
      <c r="B39" s="1">
        <v>44</v>
      </c>
    </row>
    <row r="40" spans="1:2" ht="18.75">
      <c r="A40" s="1" t="s">
        <v>184</v>
      </c>
      <c r="B40" s="1">
        <v>44</v>
      </c>
    </row>
    <row r="41" spans="1:2" ht="18.75">
      <c r="A41" s="1" t="s">
        <v>230</v>
      </c>
      <c r="B41" s="1">
        <v>53</v>
      </c>
    </row>
    <row r="42" spans="1:2" ht="18.75">
      <c r="A42" s="1" t="s">
        <v>231</v>
      </c>
      <c r="B42" s="1">
        <v>53</v>
      </c>
    </row>
    <row r="43" spans="1:2" ht="18.75">
      <c r="A43" s="1" t="s">
        <v>64</v>
      </c>
      <c r="B43" s="1">
        <v>54</v>
      </c>
    </row>
    <row r="44" spans="1:2" ht="18.75">
      <c r="A44" s="1" t="s">
        <v>202</v>
      </c>
      <c r="B44" s="1">
        <v>55</v>
      </c>
    </row>
    <row r="45" spans="1:2" ht="18.75">
      <c r="A45" s="1" t="s">
        <v>203</v>
      </c>
      <c r="B45" s="1">
        <v>55</v>
      </c>
    </row>
    <row r="46" spans="1:2" ht="18.75">
      <c r="A46" s="1" t="s">
        <v>143</v>
      </c>
      <c r="B46" s="1">
        <v>63</v>
      </c>
    </row>
    <row r="47" spans="1:2" ht="18.75">
      <c r="A47" s="1" t="s">
        <v>144</v>
      </c>
      <c r="B47" s="1">
        <v>63</v>
      </c>
    </row>
    <row r="48" spans="1:2" ht="18.75">
      <c r="A48" s="1" t="s">
        <v>171</v>
      </c>
      <c r="B48" s="1">
        <v>65</v>
      </c>
    </row>
    <row r="49" spans="1:2" ht="18.75">
      <c r="A49" s="1" t="s">
        <v>212</v>
      </c>
      <c r="B49" s="1">
        <v>66</v>
      </c>
    </row>
    <row r="50" spans="1:2" ht="18.75">
      <c r="A50" s="1" t="s">
        <v>213</v>
      </c>
      <c r="B50" s="1">
        <v>66</v>
      </c>
    </row>
    <row r="51" spans="1:2" ht="18.75">
      <c r="A51" s="1" t="s">
        <v>25</v>
      </c>
      <c r="B51" s="1" t="s">
        <v>21</v>
      </c>
    </row>
    <row r="52" spans="1:2" ht="18.75">
      <c r="A52" s="1" t="s">
        <v>26</v>
      </c>
      <c r="B52" s="1" t="s">
        <v>21</v>
      </c>
    </row>
    <row r="53" spans="1:2" ht="18.75">
      <c r="A53" s="1" t="s">
        <v>32</v>
      </c>
      <c r="B53" s="1" t="s">
        <v>33</v>
      </c>
    </row>
    <row r="54" spans="1:2" ht="18.75">
      <c r="A54" s="1" t="s">
        <v>34</v>
      </c>
      <c r="B54" s="1" t="s">
        <v>33</v>
      </c>
    </row>
    <row r="55" spans="1:2" ht="18.75">
      <c r="A55" s="1" t="s">
        <v>270</v>
      </c>
      <c r="B55" s="1">
        <v>15</v>
      </c>
    </row>
    <row r="56" spans="1:2" ht="18.75">
      <c r="A56" s="1" t="s">
        <v>271</v>
      </c>
      <c r="B56" s="1">
        <v>15</v>
      </c>
    </row>
    <row r="57" spans="1:2" ht="18.75">
      <c r="A57" s="1" t="s">
        <v>285</v>
      </c>
      <c r="B57" s="1">
        <v>68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9.28125" style="0" customWidth="1"/>
    <col min="3" max="3" width="18.140625" style="0" customWidth="1"/>
    <col min="4" max="4" width="18.7109375" style="0" customWidth="1"/>
  </cols>
  <sheetData>
    <row r="1" spans="1:5" ht="18.75">
      <c r="A1" s="2" t="s">
        <v>262</v>
      </c>
      <c r="B1" s="2"/>
      <c r="C1" s="2"/>
      <c r="D1" s="2"/>
      <c r="E1" s="1"/>
    </row>
    <row r="2" spans="1:4" ht="18.75">
      <c r="A2" s="3"/>
      <c r="B2" s="2" t="s">
        <v>266</v>
      </c>
      <c r="C2" s="3"/>
      <c r="D2" s="3"/>
    </row>
    <row r="3" spans="1:3" ht="18.75">
      <c r="A3" s="1" t="s">
        <v>0</v>
      </c>
      <c r="B3" s="1" t="s">
        <v>1</v>
      </c>
      <c r="C3" s="1"/>
    </row>
    <row r="4" spans="1:3" ht="18.75">
      <c r="A4" s="1" t="s">
        <v>154</v>
      </c>
      <c r="B4" s="1">
        <v>1</v>
      </c>
      <c r="C4" s="1"/>
    </row>
    <row r="5" spans="1:3" ht="18.75">
      <c r="A5" s="1" t="s">
        <v>155</v>
      </c>
      <c r="B5" s="1">
        <v>1</v>
      </c>
      <c r="C5" s="1"/>
    </row>
    <row r="6" spans="1:3" ht="18.75">
      <c r="A6" s="1" t="s">
        <v>244</v>
      </c>
      <c r="B6" s="1">
        <v>3</v>
      </c>
      <c r="C6" s="1"/>
    </row>
    <row r="7" spans="1:3" ht="18.75">
      <c r="A7" s="1" t="s">
        <v>123</v>
      </c>
      <c r="B7" s="1">
        <v>5</v>
      </c>
      <c r="C7" s="1"/>
    </row>
    <row r="8" spans="1:3" ht="18.75">
      <c r="A8" s="1" t="s">
        <v>124</v>
      </c>
      <c r="B8" s="1">
        <v>5</v>
      </c>
      <c r="C8" s="1"/>
    </row>
    <row r="9" spans="1:3" ht="18.75">
      <c r="A9" s="1" t="s">
        <v>6</v>
      </c>
      <c r="B9" s="1">
        <v>6</v>
      </c>
      <c r="C9" s="1"/>
    </row>
    <row r="10" spans="1:3" ht="18.75">
      <c r="A10" s="1" t="s">
        <v>7</v>
      </c>
      <c r="B10" s="1">
        <v>6</v>
      </c>
      <c r="C10" s="1"/>
    </row>
    <row r="11" spans="1:3" ht="18.75">
      <c r="A11" s="4" t="s">
        <v>279</v>
      </c>
      <c r="B11" s="1">
        <v>19</v>
      </c>
      <c r="C11" s="1"/>
    </row>
    <row r="12" spans="1:3" ht="18.75">
      <c r="A12" s="1" t="s">
        <v>16</v>
      </c>
      <c r="B12" s="1">
        <v>21</v>
      </c>
      <c r="C12" s="1"/>
    </row>
    <row r="13" spans="1:3" ht="18.75">
      <c r="A13" s="1" t="s">
        <v>17</v>
      </c>
      <c r="B13" s="1">
        <v>21</v>
      </c>
      <c r="C13" s="1"/>
    </row>
    <row r="14" spans="1:3" ht="18.75">
      <c r="A14" s="1" t="s">
        <v>224</v>
      </c>
      <c r="B14" s="1">
        <v>22</v>
      </c>
      <c r="C14" s="1"/>
    </row>
    <row r="15" spans="1:3" ht="18.75">
      <c r="A15" s="1" t="s">
        <v>225</v>
      </c>
      <c r="B15" s="1">
        <v>22</v>
      </c>
      <c r="C15" s="1"/>
    </row>
    <row r="16" spans="1:3" ht="18.75">
      <c r="A16" s="1" t="s">
        <v>90</v>
      </c>
      <c r="B16" s="1">
        <v>23</v>
      </c>
      <c r="C16" s="1"/>
    </row>
    <row r="17" spans="1:3" ht="18.75">
      <c r="A17" s="1" t="s">
        <v>91</v>
      </c>
      <c r="B17" s="1">
        <v>23</v>
      </c>
      <c r="C17" s="1"/>
    </row>
    <row r="18" spans="1:3" ht="18.75">
      <c r="A18" s="1" t="s">
        <v>61</v>
      </c>
      <c r="B18" s="1">
        <v>28</v>
      </c>
      <c r="C18" s="1"/>
    </row>
    <row r="19" spans="1:3" ht="18.75">
      <c r="A19" s="1" t="s">
        <v>58</v>
      </c>
      <c r="B19" s="1">
        <v>29</v>
      </c>
      <c r="C19" s="1"/>
    </row>
    <row r="20" spans="1:3" ht="18.75">
      <c r="A20" s="1" t="s">
        <v>133</v>
      </c>
      <c r="B20" s="1">
        <v>30</v>
      </c>
      <c r="C20" s="1"/>
    </row>
    <row r="21" spans="1:3" ht="18.75">
      <c r="A21" s="1" t="s">
        <v>134</v>
      </c>
      <c r="B21" s="1">
        <v>30</v>
      </c>
      <c r="C21" s="1"/>
    </row>
    <row r="22" spans="1:3" ht="18.75">
      <c r="A22" s="1" t="s">
        <v>191</v>
      </c>
      <c r="B22" s="1">
        <v>32</v>
      </c>
      <c r="C22" s="1"/>
    </row>
    <row r="23" spans="1:3" ht="18.75">
      <c r="A23" s="1" t="s">
        <v>192</v>
      </c>
      <c r="B23" s="1">
        <v>32</v>
      </c>
      <c r="C23" s="1"/>
    </row>
    <row r="24" spans="1:3" ht="18.75">
      <c r="A24" s="1" t="s">
        <v>47</v>
      </c>
      <c r="B24" s="1">
        <v>33</v>
      </c>
      <c r="C24" s="1"/>
    </row>
    <row r="25" spans="1:3" ht="18.75">
      <c r="A25" s="1" t="s">
        <v>48</v>
      </c>
      <c r="B25" s="1">
        <v>33</v>
      </c>
      <c r="C25" s="1"/>
    </row>
    <row r="26" spans="1:3" ht="18.75">
      <c r="A26" s="1" t="s">
        <v>49</v>
      </c>
      <c r="B26" s="1">
        <v>33</v>
      </c>
      <c r="C26" s="1"/>
    </row>
    <row r="27" spans="1:3" ht="18.75">
      <c r="A27" s="1" t="s">
        <v>164</v>
      </c>
      <c r="B27" s="1">
        <v>35</v>
      </c>
      <c r="C27" s="1"/>
    </row>
    <row r="28" spans="1:3" ht="18.75">
      <c r="A28" s="1" t="s">
        <v>165</v>
      </c>
      <c r="B28" s="1">
        <v>35</v>
      </c>
      <c r="C28" s="1"/>
    </row>
    <row r="29" spans="1:3" ht="18.75">
      <c r="A29" s="1" t="s">
        <v>104</v>
      </c>
      <c r="B29" s="1">
        <v>36</v>
      </c>
      <c r="C29" s="1"/>
    </row>
    <row r="30" spans="1:3" ht="18.75">
      <c r="A30" s="1" t="s">
        <v>105</v>
      </c>
      <c r="B30" s="1">
        <v>36</v>
      </c>
      <c r="C30" s="1"/>
    </row>
    <row r="31" spans="1:3" ht="18.75">
      <c r="A31" s="1" t="s">
        <v>77</v>
      </c>
      <c r="B31" s="1">
        <v>39</v>
      </c>
      <c r="C31" s="1"/>
    </row>
    <row r="32" spans="1:3" ht="18.75">
      <c r="A32" s="1" t="s">
        <v>78</v>
      </c>
      <c r="B32" s="1">
        <v>39</v>
      </c>
      <c r="C32" s="1"/>
    </row>
    <row r="33" spans="1:3" ht="18.75">
      <c r="A33" s="1" t="s">
        <v>39</v>
      </c>
      <c r="B33" s="1">
        <v>42</v>
      </c>
      <c r="C33" s="1"/>
    </row>
    <row r="34" spans="1:3" ht="18.75">
      <c r="A34" s="1" t="s">
        <v>185</v>
      </c>
      <c r="B34" s="1">
        <v>44</v>
      </c>
      <c r="C34" s="1"/>
    </row>
    <row r="35" spans="1:3" ht="18.75">
      <c r="A35" s="1" t="s">
        <v>186</v>
      </c>
      <c r="B35" s="1">
        <v>44</v>
      </c>
      <c r="C35" s="1"/>
    </row>
    <row r="36" spans="1:3" ht="18.75">
      <c r="A36" s="1" t="s">
        <v>65</v>
      </c>
      <c r="B36" s="1">
        <v>54</v>
      </c>
      <c r="C36" s="1"/>
    </row>
    <row r="37" spans="1:3" ht="18.75">
      <c r="A37" s="1" t="s">
        <v>66</v>
      </c>
      <c r="B37" s="1">
        <v>54</v>
      </c>
      <c r="C37" s="1"/>
    </row>
    <row r="38" spans="1:3" ht="18.75">
      <c r="A38" s="1" t="s">
        <v>204</v>
      </c>
      <c r="B38" s="1">
        <v>55</v>
      </c>
      <c r="C38" s="1"/>
    </row>
    <row r="39" spans="1:3" ht="18.75">
      <c r="A39" s="1" t="s">
        <v>205</v>
      </c>
      <c r="B39" s="1">
        <v>55</v>
      </c>
      <c r="C39" s="1"/>
    </row>
    <row r="40" spans="1:3" ht="18.75">
      <c r="A40" s="1" t="s">
        <v>175</v>
      </c>
      <c r="B40" s="1">
        <v>62</v>
      </c>
      <c r="C40" s="1"/>
    </row>
    <row r="41" spans="1:3" ht="18.75">
      <c r="A41" s="1" t="s">
        <v>176</v>
      </c>
      <c r="B41" s="1">
        <v>62</v>
      </c>
      <c r="C41" s="1"/>
    </row>
    <row r="42" spans="1:3" ht="18.75">
      <c r="A42" s="1" t="s">
        <v>141</v>
      </c>
      <c r="B42" s="1">
        <v>63</v>
      </c>
      <c r="C42" s="1"/>
    </row>
    <row r="43" spans="1:3" ht="18.75">
      <c r="A43" s="1" t="s">
        <v>142</v>
      </c>
      <c r="B43" s="1">
        <v>63</v>
      </c>
      <c r="C43" s="1"/>
    </row>
    <row r="44" spans="1:3" ht="18.75">
      <c r="A44" s="1" t="s">
        <v>214</v>
      </c>
      <c r="B44" s="1">
        <v>66</v>
      </c>
      <c r="C44" s="1"/>
    </row>
    <row r="45" spans="1:3" ht="18.75">
      <c r="A45" s="1" t="s">
        <v>215</v>
      </c>
      <c r="B45" s="1">
        <v>66</v>
      </c>
      <c r="C45" s="1"/>
    </row>
    <row r="46" spans="1:3" ht="18.75">
      <c r="A46" s="1" t="s">
        <v>248</v>
      </c>
      <c r="B46" s="1">
        <v>67</v>
      </c>
      <c r="C46" s="1"/>
    </row>
    <row r="47" spans="1:3" ht="18.75">
      <c r="A47" s="1" t="s">
        <v>249</v>
      </c>
      <c r="B47" s="1">
        <v>67</v>
      </c>
      <c r="C47" s="1"/>
    </row>
    <row r="48" spans="1:3" ht="18.75">
      <c r="A48" s="1" t="s">
        <v>27</v>
      </c>
      <c r="B48" s="1" t="s">
        <v>21</v>
      </c>
      <c r="C48" s="1"/>
    </row>
    <row r="49" spans="1:3" ht="18.75">
      <c r="A49" s="1" t="s">
        <v>29</v>
      </c>
      <c r="B49" s="1" t="s">
        <v>21</v>
      </c>
      <c r="C49" s="1"/>
    </row>
    <row r="50" spans="1:3" ht="18.75">
      <c r="A50" s="1" t="s">
        <v>35</v>
      </c>
      <c r="B50" s="1" t="s">
        <v>36</v>
      </c>
      <c r="C50" s="1"/>
    </row>
    <row r="51" spans="1:3" ht="18.75">
      <c r="A51" s="1" t="s">
        <v>277</v>
      </c>
      <c r="B51" s="1" t="s">
        <v>36</v>
      </c>
      <c r="C51" s="1"/>
    </row>
    <row r="52" spans="1:2" ht="18.75">
      <c r="A52" s="1" t="s">
        <v>272</v>
      </c>
      <c r="B52" s="1">
        <v>15</v>
      </c>
    </row>
    <row r="53" spans="1:2" ht="18.75">
      <c r="A53" s="1" t="s">
        <v>278</v>
      </c>
      <c r="B53" s="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9.57421875" style="0" customWidth="1"/>
  </cols>
  <sheetData>
    <row r="1" spans="1:5" ht="18.75">
      <c r="A1" s="2" t="s">
        <v>262</v>
      </c>
      <c r="B1" s="2"/>
      <c r="C1" s="2"/>
      <c r="D1" s="2"/>
      <c r="E1" s="1"/>
    </row>
    <row r="2" spans="1:4" ht="18.75">
      <c r="A2" s="3"/>
      <c r="B2" s="2" t="s">
        <v>264</v>
      </c>
      <c r="C2" s="3"/>
      <c r="D2" s="3"/>
    </row>
    <row r="3" spans="1:2" ht="18.75">
      <c r="A3" s="1" t="s">
        <v>0</v>
      </c>
      <c r="B3" s="1" t="s">
        <v>1</v>
      </c>
    </row>
    <row r="4" spans="1:2" ht="18.75">
      <c r="A4" s="1" t="s">
        <v>156</v>
      </c>
      <c r="B4" s="1">
        <v>1</v>
      </c>
    </row>
    <row r="5" spans="1:2" ht="18.75">
      <c r="A5" s="1" t="s">
        <v>157</v>
      </c>
      <c r="B5" s="1">
        <v>1</v>
      </c>
    </row>
    <row r="6" spans="1:2" ht="18.75">
      <c r="A6" s="1" t="s">
        <v>245</v>
      </c>
      <c r="B6" s="1">
        <v>3</v>
      </c>
    </row>
    <row r="7" spans="1:2" ht="18.75">
      <c r="A7" s="1" t="s">
        <v>108</v>
      </c>
      <c r="B7" s="1">
        <v>4</v>
      </c>
    </row>
    <row r="8" spans="1:2" ht="18.75">
      <c r="A8" s="1" t="s">
        <v>109</v>
      </c>
      <c r="B8" s="1">
        <v>4</v>
      </c>
    </row>
    <row r="9" spans="1:2" ht="18.75">
      <c r="A9" s="1" t="s">
        <v>125</v>
      </c>
      <c r="B9" s="1">
        <v>5</v>
      </c>
    </row>
    <row r="10" spans="1:2" ht="18.75">
      <c r="A10" s="1" t="s">
        <v>126</v>
      </c>
      <c r="B10" s="1">
        <v>5</v>
      </c>
    </row>
    <row r="11" spans="1:2" ht="18.75">
      <c r="A11" s="1" t="s">
        <v>8</v>
      </c>
      <c r="B11" s="1">
        <v>6</v>
      </c>
    </row>
    <row r="12" spans="1:2" ht="18.75">
      <c r="A12" s="1" t="s">
        <v>9</v>
      </c>
      <c r="B12" s="1">
        <v>6</v>
      </c>
    </row>
    <row r="13" spans="1:2" ht="18.75">
      <c r="A13" s="1" t="s">
        <v>81</v>
      </c>
      <c r="B13" s="1">
        <v>7</v>
      </c>
    </row>
    <row r="14" spans="1:2" ht="18.75">
      <c r="A14" s="1" t="s">
        <v>82</v>
      </c>
      <c r="B14" s="1">
        <v>7</v>
      </c>
    </row>
    <row r="15" spans="1:2" ht="18.75">
      <c r="A15" s="1" t="s">
        <v>273</v>
      </c>
      <c r="B15" s="1">
        <v>15</v>
      </c>
    </row>
    <row r="16" spans="1:2" ht="18.75">
      <c r="A16" s="1" t="s">
        <v>274</v>
      </c>
      <c r="B16" s="1">
        <v>15</v>
      </c>
    </row>
    <row r="17" spans="1:2" ht="18.75">
      <c r="A17" s="1" t="s">
        <v>236</v>
      </c>
      <c r="B17" s="1">
        <v>17</v>
      </c>
    </row>
    <row r="18" spans="1:2" ht="18.75">
      <c r="A18" s="1" t="s">
        <v>237</v>
      </c>
      <c r="B18" s="1">
        <v>17</v>
      </c>
    </row>
    <row r="19" spans="1:2" ht="18.75">
      <c r="A19" s="1" t="s">
        <v>260</v>
      </c>
      <c r="B19" s="1">
        <v>18</v>
      </c>
    </row>
    <row r="20" spans="1:2" ht="18.75">
      <c r="A20" s="1" t="s">
        <v>261</v>
      </c>
      <c r="B20" s="1">
        <v>18</v>
      </c>
    </row>
    <row r="21" spans="1:2" ht="18.75">
      <c r="A21" s="1" t="s">
        <v>18</v>
      </c>
      <c r="B21" s="1">
        <v>21</v>
      </c>
    </row>
    <row r="22" spans="1:2" ht="18.75">
      <c r="A22" s="1" t="s">
        <v>19</v>
      </c>
      <c r="B22" s="1">
        <v>21</v>
      </c>
    </row>
    <row r="23" spans="1:2" ht="18.75">
      <c r="A23" s="1" t="s">
        <v>226</v>
      </c>
      <c r="B23" s="1">
        <v>22</v>
      </c>
    </row>
    <row r="24" spans="1:2" ht="18.75">
      <c r="A24" s="1" t="s">
        <v>227</v>
      </c>
      <c r="B24" s="1">
        <v>22</v>
      </c>
    </row>
    <row r="25" spans="1:2" ht="18.75">
      <c r="A25" s="1" t="s">
        <v>87</v>
      </c>
      <c r="B25" s="1">
        <v>23</v>
      </c>
    </row>
    <row r="26" spans="1:2" ht="18.75">
      <c r="A26" s="1" t="s">
        <v>268</v>
      </c>
      <c r="B26" s="1">
        <v>28</v>
      </c>
    </row>
    <row r="27" spans="1:2" ht="18.75">
      <c r="A27" s="1" t="s">
        <v>269</v>
      </c>
      <c r="B27" s="1">
        <v>28</v>
      </c>
    </row>
    <row r="28" spans="1:2" ht="18.75">
      <c r="A28" s="1" t="s">
        <v>135</v>
      </c>
      <c r="B28" s="1">
        <v>30</v>
      </c>
    </row>
    <row r="29" spans="1:2" ht="18.75">
      <c r="A29" s="1" t="s">
        <v>136</v>
      </c>
      <c r="B29" s="1">
        <v>30</v>
      </c>
    </row>
    <row r="30" spans="1:2" ht="18.75">
      <c r="A30" s="1" t="s">
        <v>137</v>
      </c>
      <c r="B30" s="1">
        <v>30</v>
      </c>
    </row>
    <row r="31" spans="1:2" ht="18.75">
      <c r="A31" s="1" t="s">
        <v>138</v>
      </c>
      <c r="B31" s="1">
        <v>30</v>
      </c>
    </row>
    <row r="32" spans="1:2" ht="18.75">
      <c r="A32" s="1" t="s">
        <v>139</v>
      </c>
      <c r="B32" s="1">
        <v>30</v>
      </c>
    </row>
    <row r="33" spans="1:2" ht="18.75">
      <c r="A33" s="1" t="s">
        <v>28</v>
      </c>
      <c r="B33" s="1">
        <v>31</v>
      </c>
    </row>
    <row r="34" spans="1:2" ht="18.75">
      <c r="A34" s="1" t="s">
        <v>189</v>
      </c>
      <c r="B34" s="1">
        <v>32</v>
      </c>
    </row>
    <row r="35" spans="1:2" ht="18.75">
      <c r="A35" s="1" t="s">
        <v>190</v>
      </c>
      <c r="B35" s="1">
        <v>32</v>
      </c>
    </row>
    <row r="36" spans="1:2" ht="18.75">
      <c r="A36" s="1" t="s">
        <v>50</v>
      </c>
      <c r="B36" s="1">
        <v>33</v>
      </c>
    </row>
    <row r="37" spans="1:2" ht="18.75">
      <c r="A37" s="1" t="s">
        <v>51</v>
      </c>
      <c r="B37" s="1">
        <v>33</v>
      </c>
    </row>
    <row r="38" spans="1:2" ht="18.75">
      <c r="A38" s="1" t="s">
        <v>52</v>
      </c>
      <c r="B38" s="1">
        <v>33</v>
      </c>
    </row>
    <row r="39" spans="1:2" ht="18.75">
      <c r="A39" s="1" t="s">
        <v>53</v>
      </c>
      <c r="B39" s="1">
        <v>33</v>
      </c>
    </row>
    <row r="40" spans="1:2" ht="18.75">
      <c r="A40" s="1" t="s">
        <v>166</v>
      </c>
      <c r="B40" s="1">
        <v>35</v>
      </c>
    </row>
    <row r="41" spans="1:2" ht="18.75">
      <c r="A41" s="1" t="s">
        <v>167</v>
      </c>
      <c r="B41" s="1">
        <v>35</v>
      </c>
    </row>
    <row r="42" spans="1:2" ht="18.75">
      <c r="A42" s="1" t="s">
        <v>106</v>
      </c>
      <c r="B42" s="1">
        <v>36</v>
      </c>
    </row>
    <row r="43" spans="1:2" ht="18.75">
      <c r="A43" s="1" t="s">
        <v>107</v>
      </c>
      <c r="B43" s="1">
        <v>36</v>
      </c>
    </row>
    <row r="44" spans="1:2" ht="18.75">
      <c r="A44" s="1" t="s">
        <v>93</v>
      </c>
      <c r="B44" s="1">
        <v>37</v>
      </c>
    </row>
    <row r="45" spans="1:2" ht="18.75">
      <c r="A45" s="1" t="s">
        <v>79</v>
      </c>
      <c r="B45" s="1">
        <v>39</v>
      </c>
    </row>
    <row r="46" spans="1:2" ht="18.75">
      <c r="A46" s="1" t="s">
        <v>80</v>
      </c>
      <c r="B46" s="1">
        <v>39</v>
      </c>
    </row>
    <row r="47" spans="1:2" ht="18.75">
      <c r="A47" s="1" t="s">
        <v>258</v>
      </c>
      <c r="B47" s="1">
        <v>41</v>
      </c>
    </row>
    <row r="48" spans="1:2" ht="18.75">
      <c r="A48" s="1" t="s">
        <v>259</v>
      </c>
      <c r="B48" s="1">
        <v>41</v>
      </c>
    </row>
    <row r="49" spans="1:2" ht="18.75">
      <c r="A49" s="1" t="s">
        <v>40</v>
      </c>
      <c r="B49" s="1">
        <v>42</v>
      </c>
    </row>
    <row r="50" spans="1:2" ht="18.75">
      <c r="A50" s="1" t="s">
        <v>187</v>
      </c>
      <c r="B50" s="1">
        <v>44</v>
      </c>
    </row>
    <row r="51" spans="1:2" ht="18.75">
      <c r="A51" s="1" t="s">
        <v>188</v>
      </c>
      <c r="B51" s="1">
        <v>44</v>
      </c>
    </row>
    <row r="52" spans="1:2" ht="18.75">
      <c r="A52" s="1" t="s">
        <v>59</v>
      </c>
      <c r="B52" s="1">
        <v>50</v>
      </c>
    </row>
    <row r="53" spans="1:2" ht="18.75">
      <c r="A53" s="1" t="s">
        <v>60</v>
      </c>
      <c r="B53" s="1">
        <v>50</v>
      </c>
    </row>
    <row r="54" spans="1:2" ht="18.75">
      <c r="A54" s="1" t="s">
        <v>232</v>
      </c>
      <c r="B54" s="1">
        <v>53</v>
      </c>
    </row>
    <row r="55" spans="1:2" ht="18.75">
      <c r="A55" s="1" t="s">
        <v>233</v>
      </c>
      <c r="B55" s="1">
        <v>53</v>
      </c>
    </row>
    <row r="56" spans="1:2" ht="18.75">
      <c r="A56" s="1" t="s">
        <v>67</v>
      </c>
      <c r="B56" s="1">
        <v>54</v>
      </c>
    </row>
    <row r="57" spans="1:2" ht="18.75">
      <c r="A57" s="1" t="s">
        <v>68</v>
      </c>
      <c r="B57" s="1">
        <v>54</v>
      </c>
    </row>
    <row r="58" spans="1:2" ht="18.75">
      <c r="A58" s="1" t="s">
        <v>206</v>
      </c>
      <c r="B58" s="1">
        <v>55</v>
      </c>
    </row>
    <row r="59" spans="1:2" ht="18.75">
      <c r="A59" s="1" t="s">
        <v>207</v>
      </c>
      <c r="B59" s="1">
        <v>55</v>
      </c>
    </row>
    <row r="60" spans="1:2" ht="18.75">
      <c r="A60" s="1" t="s">
        <v>116</v>
      </c>
      <c r="B60" s="1">
        <v>61</v>
      </c>
    </row>
    <row r="61" spans="1:2" ht="18.75">
      <c r="A61" s="1" t="s">
        <v>177</v>
      </c>
      <c r="B61" s="1">
        <v>62</v>
      </c>
    </row>
    <row r="62" spans="1:2" ht="18.75">
      <c r="A62" s="1" t="s">
        <v>140</v>
      </c>
      <c r="B62" s="1">
        <v>63</v>
      </c>
    </row>
    <row r="63" spans="1:2" ht="18.75">
      <c r="A63" s="1" t="s">
        <v>96</v>
      </c>
      <c r="B63" s="1">
        <v>64</v>
      </c>
    </row>
    <row r="64" spans="1:2" ht="18.75">
      <c r="A64" s="1" t="s">
        <v>97</v>
      </c>
      <c r="B64" s="1">
        <v>64</v>
      </c>
    </row>
    <row r="65" spans="1:2" ht="18.75">
      <c r="A65" s="1" t="s">
        <v>172</v>
      </c>
      <c r="B65" s="1">
        <v>65</v>
      </c>
    </row>
    <row r="66" spans="1:2" ht="18.75">
      <c r="A66" s="1" t="s">
        <v>216</v>
      </c>
      <c r="B66" s="1">
        <v>66</v>
      </c>
    </row>
    <row r="67" spans="1:2" ht="18.75">
      <c r="A67" s="1" t="s">
        <v>217</v>
      </c>
      <c r="B67" s="1">
        <v>66</v>
      </c>
    </row>
    <row r="68" spans="1:2" ht="18.75">
      <c r="A68" s="1" t="s">
        <v>250</v>
      </c>
      <c r="B68" s="1">
        <v>67</v>
      </c>
    </row>
    <row r="69" spans="1:2" ht="18.75">
      <c r="A69" s="1" t="s">
        <v>251</v>
      </c>
      <c r="B69" s="1">
        <v>67</v>
      </c>
    </row>
    <row r="70" spans="1:2" ht="18.75">
      <c r="A70" s="1" t="s">
        <v>30</v>
      </c>
      <c r="B70" s="1" t="s">
        <v>21</v>
      </c>
    </row>
    <row r="71" spans="1:2" ht="18.75">
      <c r="A71" s="1" t="s">
        <v>31</v>
      </c>
      <c r="B71" s="1" t="s">
        <v>21</v>
      </c>
    </row>
    <row r="72" spans="1:2" ht="18.75">
      <c r="A72" s="1" t="s">
        <v>37</v>
      </c>
      <c r="B72" s="1" t="s">
        <v>33</v>
      </c>
    </row>
    <row r="73" spans="1:2" ht="18.75">
      <c r="A73" s="1" t="s">
        <v>281</v>
      </c>
      <c r="B73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5.8515625" style="14" customWidth="1"/>
    <col min="2" max="2" width="7.8515625" style="14" customWidth="1"/>
    <col min="3" max="3" width="32.28125" style="14" customWidth="1"/>
    <col min="4" max="4" width="16.28125" style="14" customWidth="1"/>
    <col min="5" max="5" width="5.57421875" style="14" customWidth="1"/>
    <col min="6" max="6" width="9.8515625" style="14" customWidth="1"/>
    <col min="7" max="7" width="5.421875" style="14" customWidth="1"/>
    <col min="8" max="8" width="7.28125" style="14" customWidth="1"/>
    <col min="9" max="9" width="5.00390625" style="14" customWidth="1"/>
    <col min="10" max="10" width="7.7109375" style="14" customWidth="1"/>
    <col min="11" max="11" width="5.421875" style="14" customWidth="1"/>
    <col min="12" max="12" width="6.7109375" style="14" customWidth="1"/>
    <col min="13" max="13" width="4.8515625" style="14" customWidth="1"/>
    <col min="14" max="14" width="3.7109375" style="14" customWidth="1"/>
    <col min="15" max="15" width="4.00390625" style="14" hidden="1" customWidth="1"/>
    <col min="16" max="16384" width="9.140625" style="14" customWidth="1"/>
  </cols>
  <sheetData>
    <row r="1" spans="1:15" ht="27" customHeight="1">
      <c r="A1" s="18" t="s">
        <v>296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48.75" customHeight="1">
      <c r="A2" s="11" t="s">
        <v>293</v>
      </c>
      <c r="B2" s="11" t="s">
        <v>287</v>
      </c>
      <c r="C2" s="11" t="s">
        <v>288</v>
      </c>
      <c r="D2" s="11" t="s">
        <v>289</v>
      </c>
      <c r="E2" s="11" t="s">
        <v>286</v>
      </c>
      <c r="F2" s="10" t="s">
        <v>294</v>
      </c>
      <c r="G2" s="10" t="s">
        <v>292</v>
      </c>
      <c r="H2" s="11" t="s">
        <v>298</v>
      </c>
      <c r="I2" s="11" t="s">
        <v>292</v>
      </c>
      <c r="J2" s="11" t="s">
        <v>299</v>
      </c>
      <c r="K2" s="11" t="s">
        <v>292</v>
      </c>
      <c r="L2" s="11" t="s">
        <v>302</v>
      </c>
      <c r="M2" s="19" t="s">
        <v>292</v>
      </c>
      <c r="N2" s="20"/>
      <c r="O2" s="21"/>
    </row>
    <row r="3" spans="1:15" ht="21">
      <c r="A3" s="7">
        <v>1</v>
      </c>
      <c r="B3" s="8">
        <v>275</v>
      </c>
      <c r="C3" s="6" t="s">
        <v>20</v>
      </c>
      <c r="D3" s="6" t="s">
        <v>21</v>
      </c>
      <c r="E3" s="9">
        <v>7</v>
      </c>
      <c r="F3" s="10">
        <v>26</v>
      </c>
      <c r="G3" s="10">
        <f aca="true" t="shared" si="0" ref="G3:G34">F3*100/30</f>
        <v>86.66666666666667</v>
      </c>
      <c r="H3" s="11">
        <v>13</v>
      </c>
      <c r="I3" s="11">
        <f aca="true" t="shared" si="1" ref="I3:I34">H3*100/20</f>
        <v>65</v>
      </c>
      <c r="J3" s="11">
        <v>18</v>
      </c>
      <c r="K3" s="11">
        <f aca="true" t="shared" si="2" ref="K3:K34">J3*100/20</f>
        <v>90</v>
      </c>
      <c r="L3" s="11">
        <f aca="true" t="shared" si="3" ref="L3:L34">SUM(F3,H3,J3)</f>
        <v>57</v>
      </c>
      <c r="M3" s="12">
        <f aca="true" t="shared" si="4" ref="M3:M34">L3*100/70</f>
        <v>81.42857142857143</v>
      </c>
      <c r="N3" s="17" t="s">
        <v>292</v>
      </c>
      <c r="O3" s="13"/>
    </row>
    <row r="4" spans="1:15" ht="21">
      <c r="A4" s="7">
        <v>2</v>
      </c>
      <c r="B4" s="8">
        <v>207</v>
      </c>
      <c r="C4" s="6" t="s">
        <v>303</v>
      </c>
      <c r="D4" s="6">
        <v>30</v>
      </c>
      <c r="E4" s="9">
        <v>7</v>
      </c>
      <c r="F4" s="10">
        <v>25</v>
      </c>
      <c r="G4" s="10">
        <f t="shared" si="0"/>
        <v>83.33333333333333</v>
      </c>
      <c r="H4" s="11">
        <v>13</v>
      </c>
      <c r="I4" s="11">
        <f t="shared" si="1"/>
        <v>65</v>
      </c>
      <c r="J4" s="11">
        <v>18</v>
      </c>
      <c r="K4" s="11">
        <f t="shared" si="2"/>
        <v>90</v>
      </c>
      <c r="L4" s="11">
        <f t="shared" si="3"/>
        <v>56</v>
      </c>
      <c r="M4" s="12">
        <f t="shared" si="4"/>
        <v>80</v>
      </c>
      <c r="N4" s="17" t="s">
        <v>292</v>
      </c>
      <c r="O4" s="13"/>
    </row>
    <row r="5" spans="1:15" ht="21">
      <c r="A5" s="7">
        <v>3</v>
      </c>
      <c r="B5" s="8">
        <v>234</v>
      </c>
      <c r="C5" s="6" t="s">
        <v>194</v>
      </c>
      <c r="D5" s="6">
        <v>32</v>
      </c>
      <c r="E5" s="9">
        <v>8</v>
      </c>
      <c r="F5" s="10">
        <v>23</v>
      </c>
      <c r="G5" s="10">
        <f t="shared" si="0"/>
        <v>76.66666666666667</v>
      </c>
      <c r="H5" s="11">
        <v>14</v>
      </c>
      <c r="I5" s="11">
        <f t="shared" si="1"/>
        <v>70</v>
      </c>
      <c r="J5" s="11">
        <v>17</v>
      </c>
      <c r="K5" s="11">
        <f t="shared" si="2"/>
        <v>85</v>
      </c>
      <c r="L5" s="11">
        <f t="shared" si="3"/>
        <v>54</v>
      </c>
      <c r="M5" s="12">
        <f t="shared" si="4"/>
        <v>77.14285714285714</v>
      </c>
      <c r="N5" s="17" t="s">
        <v>292</v>
      </c>
      <c r="O5" s="13"/>
    </row>
    <row r="6" spans="1:15" ht="21">
      <c r="A6" s="7">
        <v>4</v>
      </c>
      <c r="B6" s="8">
        <v>273</v>
      </c>
      <c r="C6" s="6" t="s">
        <v>208</v>
      </c>
      <c r="D6" s="6">
        <v>66</v>
      </c>
      <c r="E6" s="9">
        <v>7</v>
      </c>
      <c r="F6" s="10">
        <v>23</v>
      </c>
      <c r="G6" s="10">
        <f t="shared" si="0"/>
        <v>76.66666666666667</v>
      </c>
      <c r="H6" s="11">
        <v>11</v>
      </c>
      <c r="I6" s="11">
        <f t="shared" si="1"/>
        <v>55</v>
      </c>
      <c r="J6" s="11">
        <v>18</v>
      </c>
      <c r="K6" s="11">
        <f t="shared" si="2"/>
        <v>90</v>
      </c>
      <c r="L6" s="11">
        <f t="shared" si="3"/>
        <v>52</v>
      </c>
      <c r="M6" s="12">
        <f t="shared" si="4"/>
        <v>74.28571428571429</v>
      </c>
      <c r="N6" s="17" t="s">
        <v>292</v>
      </c>
      <c r="O6" s="13"/>
    </row>
    <row r="7" spans="1:15" ht="21">
      <c r="A7" s="7">
        <v>5</v>
      </c>
      <c r="B7" s="8">
        <v>214</v>
      </c>
      <c r="C7" s="6" t="s">
        <v>129</v>
      </c>
      <c r="D7" s="6">
        <v>30</v>
      </c>
      <c r="E7" s="9">
        <v>8</v>
      </c>
      <c r="F7" s="10">
        <v>23</v>
      </c>
      <c r="G7" s="10">
        <f t="shared" si="0"/>
        <v>76.66666666666667</v>
      </c>
      <c r="H7" s="11">
        <v>10</v>
      </c>
      <c r="I7" s="11">
        <f t="shared" si="1"/>
        <v>50</v>
      </c>
      <c r="J7" s="11">
        <v>15</v>
      </c>
      <c r="K7" s="11">
        <f t="shared" si="2"/>
        <v>75</v>
      </c>
      <c r="L7" s="11">
        <f t="shared" si="3"/>
        <v>48</v>
      </c>
      <c r="M7" s="12">
        <f t="shared" si="4"/>
        <v>68.57142857142857</v>
      </c>
      <c r="N7" s="17" t="s">
        <v>292</v>
      </c>
      <c r="O7" s="13"/>
    </row>
    <row r="8" spans="1:15" ht="21">
      <c r="A8" s="7">
        <v>5</v>
      </c>
      <c r="B8" s="8">
        <v>265</v>
      </c>
      <c r="C8" s="6" t="s">
        <v>54</v>
      </c>
      <c r="D8" s="6">
        <v>67</v>
      </c>
      <c r="E8" s="9">
        <v>7</v>
      </c>
      <c r="F8" s="10">
        <v>25</v>
      </c>
      <c r="G8" s="10">
        <f t="shared" si="0"/>
        <v>83.33333333333333</v>
      </c>
      <c r="H8" s="11">
        <v>6</v>
      </c>
      <c r="I8" s="11">
        <f t="shared" si="1"/>
        <v>30</v>
      </c>
      <c r="J8" s="11">
        <v>17</v>
      </c>
      <c r="K8" s="11">
        <f t="shared" si="2"/>
        <v>85</v>
      </c>
      <c r="L8" s="11">
        <f t="shared" si="3"/>
        <v>48</v>
      </c>
      <c r="M8" s="12">
        <f t="shared" si="4"/>
        <v>68.57142857142857</v>
      </c>
      <c r="N8" s="17" t="s">
        <v>292</v>
      </c>
      <c r="O8" s="13"/>
    </row>
    <row r="9" spans="1:15" ht="21">
      <c r="A9" s="7">
        <v>6</v>
      </c>
      <c r="B9" s="8">
        <v>237</v>
      </c>
      <c r="C9" s="6" t="s">
        <v>196</v>
      </c>
      <c r="D9" s="6">
        <v>32</v>
      </c>
      <c r="E9" s="9">
        <v>7</v>
      </c>
      <c r="F9" s="10">
        <v>20</v>
      </c>
      <c r="G9" s="10">
        <f t="shared" si="0"/>
        <v>66.66666666666667</v>
      </c>
      <c r="H9" s="11">
        <v>8</v>
      </c>
      <c r="I9" s="11">
        <f t="shared" si="1"/>
        <v>40</v>
      </c>
      <c r="J9" s="11">
        <v>19</v>
      </c>
      <c r="K9" s="11">
        <f t="shared" si="2"/>
        <v>95</v>
      </c>
      <c r="L9" s="11">
        <f t="shared" si="3"/>
        <v>47</v>
      </c>
      <c r="M9" s="12">
        <f t="shared" si="4"/>
        <v>67.14285714285714</v>
      </c>
      <c r="N9" s="17" t="s">
        <v>292</v>
      </c>
      <c r="O9" s="13"/>
    </row>
    <row r="10" spans="1:15" ht="21">
      <c r="A10" s="7">
        <v>7</v>
      </c>
      <c r="B10" s="8">
        <v>224</v>
      </c>
      <c r="C10" s="6" t="s">
        <v>240</v>
      </c>
      <c r="D10" s="6">
        <v>3</v>
      </c>
      <c r="E10" s="9">
        <v>8</v>
      </c>
      <c r="F10" s="10">
        <v>15</v>
      </c>
      <c r="G10" s="10">
        <f t="shared" si="0"/>
        <v>50</v>
      </c>
      <c r="H10" s="11">
        <v>15</v>
      </c>
      <c r="I10" s="11">
        <f t="shared" si="1"/>
        <v>75</v>
      </c>
      <c r="J10" s="11">
        <v>16</v>
      </c>
      <c r="K10" s="11">
        <f t="shared" si="2"/>
        <v>80</v>
      </c>
      <c r="L10" s="11">
        <f t="shared" si="3"/>
        <v>46</v>
      </c>
      <c r="M10" s="12">
        <f t="shared" si="4"/>
        <v>65.71428571428571</v>
      </c>
      <c r="N10" s="17" t="s">
        <v>292</v>
      </c>
      <c r="O10" s="13"/>
    </row>
    <row r="11" spans="1:15" ht="21">
      <c r="A11" s="7">
        <v>7</v>
      </c>
      <c r="B11" s="8">
        <v>282</v>
      </c>
      <c r="C11" s="6" t="s">
        <v>44</v>
      </c>
      <c r="D11" s="6">
        <v>33</v>
      </c>
      <c r="E11" s="9">
        <v>8</v>
      </c>
      <c r="F11" s="10">
        <v>25</v>
      </c>
      <c r="G11" s="10">
        <f t="shared" si="0"/>
        <v>83.33333333333333</v>
      </c>
      <c r="H11" s="11">
        <v>4</v>
      </c>
      <c r="I11" s="11">
        <f t="shared" si="1"/>
        <v>20</v>
      </c>
      <c r="J11" s="11">
        <v>17</v>
      </c>
      <c r="K11" s="11">
        <f t="shared" si="2"/>
        <v>85</v>
      </c>
      <c r="L11" s="11">
        <f t="shared" si="3"/>
        <v>46</v>
      </c>
      <c r="M11" s="12">
        <f t="shared" si="4"/>
        <v>65.71428571428571</v>
      </c>
      <c r="N11" s="17" t="s">
        <v>292</v>
      </c>
      <c r="O11" s="13"/>
    </row>
    <row r="12" spans="1:15" ht="21">
      <c r="A12" s="7">
        <v>8</v>
      </c>
      <c r="B12" s="8">
        <v>246</v>
      </c>
      <c r="C12" s="6" t="s">
        <v>130</v>
      </c>
      <c r="D12" s="6">
        <v>30</v>
      </c>
      <c r="E12" s="9">
        <v>8</v>
      </c>
      <c r="F12" s="10">
        <v>24</v>
      </c>
      <c r="G12" s="10">
        <f t="shared" si="0"/>
        <v>80</v>
      </c>
      <c r="H12" s="11">
        <v>5</v>
      </c>
      <c r="I12" s="11">
        <f t="shared" si="1"/>
        <v>25</v>
      </c>
      <c r="J12" s="11">
        <v>16</v>
      </c>
      <c r="K12" s="11">
        <f t="shared" si="2"/>
        <v>80</v>
      </c>
      <c r="L12" s="11">
        <f t="shared" si="3"/>
        <v>45</v>
      </c>
      <c r="M12" s="12">
        <f t="shared" si="4"/>
        <v>64.28571428571429</v>
      </c>
      <c r="N12" s="17" t="s">
        <v>292</v>
      </c>
      <c r="O12" s="13"/>
    </row>
    <row r="13" spans="1:15" ht="21">
      <c r="A13" s="7">
        <v>8</v>
      </c>
      <c r="B13" s="8">
        <v>284</v>
      </c>
      <c r="C13" s="6" t="s">
        <v>23</v>
      </c>
      <c r="D13" s="6" t="s">
        <v>21</v>
      </c>
      <c r="E13" s="9">
        <v>8</v>
      </c>
      <c r="F13" s="10">
        <v>22</v>
      </c>
      <c r="G13" s="10">
        <f t="shared" si="0"/>
        <v>73.33333333333333</v>
      </c>
      <c r="H13" s="11">
        <v>5</v>
      </c>
      <c r="I13" s="11">
        <f t="shared" si="1"/>
        <v>25</v>
      </c>
      <c r="J13" s="11">
        <v>18</v>
      </c>
      <c r="K13" s="11">
        <f t="shared" si="2"/>
        <v>90</v>
      </c>
      <c r="L13" s="11">
        <f t="shared" si="3"/>
        <v>45</v>
      </c>
      <c r="M13" s="12">
        <f t="shared" si="4"/>
        <v>64.28571428571429</v>
      </c>
      <c r="N13" s="17" t="s">
        <v>292</v>
      </c>
      <c r="O13" s="13"/>
    </row>
    <row r="14" spans="1:15" ht="21">
      <c r="A14" s="7">
        <v>9</v>
      </c>
      <c r="B14" s="8">
        <v>218</v>
      </c>
      <c r="C14" s="6" t="s">
        <v>43</v>
      </c>
      <c r="D14" s="6">
        <v>33</v>
      </c>
      <c r="E14" s="9">
        <v>8</v>
      </c>
      <c r="F14" s="10">
        <v>17</v>
      </c>
      <c r="G14" s="10">
        <f t="shared" si="0"/>
        <v>56.666666666666664</v>
      </c>
      <c r="H14" s="11">
        <v>11</v>
      </c>
      <c r="I14" s="11">
        <f t="shared" si="1"/>
        <v>55</v>
      </c>
      <c r="J14" s="11">
        <v>15</v>
      </c>
      <c r="K14" s="11">
        <f t="shared" si="2"/>
        <v>75</v>
      </c>
      <c r="L14" s="11">
        <f t="shared" si="3"/>
        <v>43</v>
      </c>
      <c r="M14" s="12">
        <f t="shared" si="4"/>
        <v>61.42857142857143</v>
      </c>
      <c r="N14" s="17" t="s">
        <v>292</v>
      </c>
      <c r="O14" s="13"/>
    </row>
    <row r="15" spans="1:15" ht="21">
      <c r="A15" s="7">
        <v>9</v>
      </c>
      <c r="B15" s="8">
        <v>278</v>
      </c>
      <c r="C15" s="6" t="s">
        <v>12</v>
      </c>
      <c r="D15" s="6">
        <v>21</v>
      </c>
      <c r="E15" s="9">
        <v>8</v>
      </c>
      <c r="F15" s="10">
        <v>17</v>
      </c>
      <c r="G15" s="10">
        <f t="shared" si="0"/>
        <v>56.666666666666664</v>
      </c>
      <c r="H15" s="11">
        <v>13</v>
      </c>
      <c r="I15" s="11">
        <f t="shared" si="1"/>
        <v>65</v>
      </c>
      <c r="J15" s="11">
        <v>13</v>
      </c>
      <c r="K15" s="11">
        <f t="shared" si="2"/>
        <v>65</v>
      </c>
      <c r="L15" s="11">
        <f t="shared" si="3"/>
        <v>43</v>
      </c>
      <c r="M15" s="12">
        <f t="shared" si="4"/>
        <v>61.42857142857143</v>
      </c>
      <c r="N15" s="17" t="s">
        <v>292</v>
      </c>
      <c r="O15" s="13"/>
    </row>
    <row r="16" spans="1:15" ht="21">
      <c r="A16" s="7">
        <v>9</v>
      </c>
      <c r="B16" s="8">
        <v>290</v>
      </c>
      <c r="C16" s="6" t="s">
        <v>4</v>
      </c>
      <c r="D16" s="6">
        <v>6</v>
      </c>
      <c r="E16" s="9">
        <v>8</v>
      </c>
      <c r="F16" s="10">
        <v>20</v>
      </c>
      <c r="G16" s="10">
        <f t="shared" si="0"/>
        <v>66.66666666666667</v>
      </c>
      <c r="H16" s="11">
        <v>4</v>
      </c>
      <c r="I16" s="11">
        <f t="shared" si="1"/>
        <v>20</v>
      </c>
      <c r="J16" s="11">
        <v>19</v>
      </c>
      <c r="K16" s="11">
        <f t="shared" si="2"/>
        <v>95</v>
      </c>
      <c r="L16" s="11">
        <f t="shared" si="3"/>
        <v>43</v>
      </c>
      <c r="M16" s="12">
        <f t="shared" si="4"/>
        <v>61.42857142857143</v>
      </c>
      <c r="N16" s="17" t="s">
        <v>292</v>
      </c>
      <c r="O16" s="13"/>
    </row>
    <row r="17" spans="1:15" ht="21">
      <c r="A17" s="7">
        <v>10</v>
      </c>
      <c r="B17" s="8">
        <v>222</v>
      </c>
      <c r="C17" s="6" t="s">
        <v>86</v>
      </c>
      <c r="D17" s="6">
        <v>23</v>
      </c>
      <c r="E17" s="9">
        <v>8</v>
      </c>
      <c r="F17" s="10">
        <v>18</v>
      </c>
      <c r="G17" s="10">
        <f t="shared" si="0"/>
        <v>60</v>
      </c>
      <c r="H17" s="11">
        <v>11</v>
      </c>
      <c r="I17" s="11">
        <f t="shared" si="1"/>
        <v>55</v>
      </c>
      <c r="J17" s="11">
        <v>13</v>
      </c>
      <c r="K17" s="11">
        <f t="shared" si="2"/>
        <v>65</v>
      </c>
      <c r="L17" s="11">
        <f t="shared" si="3"/>
        <v>42</v>
      </c>
      <c r="M17" s="12">
        <f t="shared" si="4"/>
        <v>60</v>
      </c>
      <c r="N17" s="17" t="s">
        <v>292</v>
      </c>
      <c r="O17" s="13"/>
    </row>
    <row r="18" spans="1:15" ht="21">
      <c r="A18" s="7">
        <v>10</v>
      </c>
      <c r="B18" s="8">
        <v>228</v>
      </c>
      <c r="C18" s="6" t="s">
        <v>181</v>
      </c>
      <c r="D18" s="6">
        <v>44</v>
      </c>
      <c r="E18" s="9">
        <v>8</v>
      </c>
      <c r="F18" s="10">
        <v>18</v>
      </c>
      <c r="G18" s="10">
        <f t="shared" si="0"/>
        <v>60</v>
      </c>
      <c r="H18" s="11">
        <v>8</v>
      </c>
      <c r="I18" s="11">
        <f t="shared" si="1"/>
        <v>40</v>
      </c>
      <c r="J18" s="11">
        <v>16</v>
      </c>
      <c r="K18" s="11">
        <f t="shared" si="2"/>
        <v>80</v>
      </c>
      <c r="L18" s="11">
        <f t="shared" si="3"/>
        <v>42</v>
      </c>
      <c r="M18" s="12">
        <f t="shared" si="4"/>
        <v>60</v>
      </c>
      <c r="N18" s="17" t="s">
        <v>292</v>
      </c>
      <c r="O18" s="13"/>
    </row>
    <row r="19" spans="1:15" ht="21">
      <c r="A19" s="7">
        <v>10</v>
      </c>
      <c r="B19" s="8">
        <v>240</v>
      </c>
      <c r="C19" s="6" t="s">
        <v>161</v>
      </c>
      <c r="D19" s="6">
        <v>35</v>
      </c>
      <c r="E19" s="9">
        <v>8</v>
      </c>
      <c r="F19" s="10">
        <v>20</v>
      </c>
      <c r="G19" s="10">
        <f t="shared" si="0"/>
        <v>66.66666666666667</v>
      </c>
      <c r="H19" s="11">
        <v>4</v>
      </c>
      <c r="I19" s="11">
        <f t="shared" si="1"/>
        <v>20</v>
      </c>
      <c r="J19" s="11">
        <v>18</v>
      </c>
      <c r="K19" s="11">
        <f t="shared" si="2"/>
        <v>90</v>
      </c>
      <c r="L19" s="11">
        <f t="shared" si="3"/>
        <v>42</v>
      </c>
      <c r="M19" s="12">
        <f t="shared" si="4"/>
        <v>60</v>
      </c>
      <c r="N19" s="17" t="s">
        <v>292</v>
      </c>
      <c r="O19" s="13"/>
    </row>
    <row r="20" spans="1:15" ht="21">
      <c r="A20" s="7">
        <v>10</v>
      </c>
      <c r="B20" s="8">
        <v>264</v>
      </c>
      <c r="C20" s="6" t="s">
        <v>13</v>
      </c>
      <c r="D20" s="6">
        <v>21</v>
      </c>
      <c r="E20" s="9">
        <v>8</v>
      </c>
      <c r="F20" s="10">
        <v>20</v>
      </c>
      <c r="G20" s="10">
        <f t="shared" si="0"/>
        <v>66.66666666666667</v>
      </c>
      <c r="H20" s="11">
        <v>6</v>
      </c>
      <c r="I20" s="11">
        <f t="shared" si="1"/>
        <v>30</v>
      </c>
      <c r="J20" s="11">
        <v>16</v>
      </c>
      <c r="K20" s="11">
        <f t="shared" si="2"/>
        <v>80</v>
      </c>
      <c r="L20" s="11">
        <f t="shared" si="3"/>
        <v>42</v>
      </c>
      <c r="M20" s="12">
        <f t="shared" si="4"/>
        <v>60</v>
      </c>
      <c r="N20" s="17" t="s">
        <v>292</v>
      </c>
      <c r="O20" s="13"/>
    </row>
    <row r="21" spans="1:15" ht="21">
      <c r="A21" s="7">
        <v>11</v>
      </c>
      <c r="B21" s="8">
        <v>211</v>
      </c>
      <c r="C21" s="6" t="s">
        <v>128</v>
      </c>
      <c r="D21" s="6">
        <v>30</v>
      </c>
      <c r="E21" s="9">
        <v>7</v>
      </c>
      <c r="F21" s="10">
        <v>18</v>
      </c>
      <c r="G21" s="10">
        <f t="shared" si="0"/>
        <v>60</v>
      </c>
      <c r="H21" s="11">
        <v>7</v>
      </c>
      <c r="I21" s="11">
        <f t="shared" si="1"/>
        <v>35</v>
      </c>
      <c r="J21" s="11">
        <v>16</v>
      </c>
      <c r="K21" s="11">
        <f t="shared" si="2"/>
        <v>80</v>
      </c>
      <c r="L21" s="11">
        <f t="shared" si="3"/>
        <v>41</v>
      </c>
      <c r="M21" s="12">
        <f t="shared" si="4"/>
        <v>58.57142857142857</v>
      </c>
      <c r="N21" s="17" t="s">
        <v>292</v>
      </c>
      <c r="O21" s="13"/>
    </row>
    <row r="22" spans="1:15" ht="21">
      <c r="A22" s="7">
        <v>11</v>
      </c>
      <c r="B22" s="8">
        <v>230</v>
      </c>
      <c r="C22" s="6" t="s">
        <v>182</v>
      </c>
      <c r="D22" s="6">
        <v>44</v>
      </c>
      <c r="E22" s="9">
        <v>8</v>
      </c>
      <c r="F22" s="10">
        <v>17</v>
      </c>
      <c r="G22" s="10">
        <f t="shared" si="0"/>
        <v>56.666666666666664</v>
      </c>
      <c r="H22" s="11">
        <v>8</v>
      </c>
      <c r="I22" s="11">
        <f t="shared" si="1"/>
        <v>40</v>
      </c>
      <c r="J22" s="11">
        <v>16</v>
      </c>
      <c r="K22" s="11">
        <f t="shared" si="2"/>
        <v>80</v>
      </c>
      <c r="L22" s="11">
        <f t="shared" si="3"/>
        <v>41</v>
      </c>
      <c r="M22" s="12">
        <f t="shared" si="4"/>
        <v>58.57142857142857</v>
      </c>
      <c r="N22" s="17" t="s">
        <v>292</v>
      </c>
      <c r="O22" s="13"/>
    </row>
    <row r="23" spans="1:15" ht="21">
      <c r="A23" s="7">
        <v>11</v>
      </c>
      <c r="B23" s="8">
        <v>242</v>
      </c>
      <c r="C23" s="6" t="s">
        <v>310</v>
      </c>
      <c r="D23" s="6">
        <v>4</v>
      </c>
      <c r="E23" s="9">
        <v>8</v>
      </c>
      <c r="F23" s="10">
        <v>22</v>
      </c>
      <c r="G23" s="10">
        <f t="shared" si="0"/>
        <v>73.33333333333333</v>
      </c>
      <c r="H23" s="11">
        <v>2</v>
      </c>
      <c r="I23" s="11">
        <f t="shared" si="1"/>
        <v>10</v>
      </c>
      <c r="J23" s="11">
        <v>17</v>
      </c>
      <c r="K23" s="11">
        <f t="shared" si="2"/>
        <v>85</v>
      </c>
      <c r="L23" s="11">
        <f t="shared" si="3"/>
        <v>41</v>
      </c>
      <c r="M23" s="12">
        <f t="shared" si="4"/>
        <v>58.57142857142857</v>
      </c>
      <c r="N23" s="17" t="s">
        <v>292</v>
      </c>
      <c r="O23" s="13"/>
    </row>
    <row r="24" spans="1:15" ht="21">
      <c r="A24" s="7">
        <v>11</v>
      </c>
      <c r="B24" s="8">
        <v>244</v>
      </c>
      <c r="C24" s="6" t="s">
        <v>112</v>
      </c>
      <c r="D24" s="6">
        <v>4</v>
      </c>
      <c r="E24" s="9">
        <v>8</v>
      </c>
      <c r="F24" s="10">
        <v>21</v>
      </c>
      <c r="G24" s="10">
        <f t="shared" si="0"/>
        <v>70</v>
      </c>
      <c r="H24" s="11">
        <v>3</v>
      </c>
      <c r="I24" s="11">
        <f t="shared" si="1"/>
        <v>15</v>
      </c>
      <c r="J24" s="11">
        <v>17</v>
      </c>
      <c r="K24" s="11">
        <f t="shared" si="2"/>
        <v>85</v>
      </c>
      <c r="L24" s="11">
        <f t="shared" si="3"/>
        <v>41</v>
      </c>
      <c r="M24" s="12">
        <f t="shared" si="4"/>
        <v>58.57142857142857</v>
      </c>
      <c r="N24" s="17" t="s">
        <v>292</v>
      </c>
      <c r="O24" s="13"/>
    </row>
    <row r="25" spans="1:15" ht="21">
      <c r="A25" s="7">
        <v>11</v>
      </c>
      <c r="B25" s="8">
        <v>267</v>
      </c>
      <c r="C25" s="6" t="s">
        <v>158</v>
      </c>
      <c r="D25" s="6">
        <v>35</v>
      </c>
      <c r="E25" s="9">
        <v>7</v>
      </c>
      <c r="F25" s="10">
        <v>15</v>
      </c>
      <c r="G25" s="10">
        <f t="shared" si="0"/>
        <v>50</v>
      </c>
      <c r="H25" s="11">
        <v>6</v>
      </c>
      <c r="I25" s="11">
        <f t="shared" si="1"/>
        <v>30</v>
      </c>
      <c r="J25" s="11">
        <v>20</v>
      </c>
      <c r="K25" s="11">
        <f t="shared" si="2"/>
        <v>100</v>
      </c>
      <c r="L25" s="11">
        <f t="shared" si="3"/>
        <v>41</v>
      </c>
      <c r="M25" s="12">
        <f t="shared" si="4"/>
        <v>58.57142857142857</v>
      </c>
      <c r="N25" s="17" t="s">
        <v>292</v>
      </c>
      <c r="O25" s="13"/>
    </row>
    <row r="26" spans="1:15" ht="21">
      <c r="A26" s="7">
        <v>12</v>
      </c>
      <c r="B26" s="8">
        <v>208</v>
      </c>
      <c r="C26" s="6" t="s">
        <v>62</v>
      </c>
      <c r="D26" s="6">
        <v>54</v>
      </c>
      <c r="E26" s="9">
        <v>8</v>
      </c>
      <c r="F26" s="10">
        <v>19</v>
      </c>
      <c r="G26" s="10">
        <f t="shared" si="0"/>
        <v>63.333333333333336</v>
      </c>
      <c r="H26" s="11">
        <v>7</v>
      </c>
      <c r="I26" s="11">
        <f t="shared" si="1"/>
        <v>35</v>
      </c>
      <c r="J26" s="11">
        <v>14</v>
      </c>
      <c r="K26" s="11">
        <f t="shared" si="2"/>
        <v>70</v>
      </c>
      <c r="L26" s="11">
        <f t="shared" si="3"/>
        <v>40</v>
      </c>
      <c r="M26" s="12">
        <f t="shared" si="4"/>
        <v>57.142857142857146</v>
      </c>
      <c r="N26" s="17" t="s">
        <v>292</v>
      </c>
      <c r="O26" s="13"/>
    </row>
    <row r="27" spans="1:15" ht="21">
      <c r="A27" s="7">
        <v>12</v>
      </c>
      <c r="B27" s="8">
        <v>247</v>
      </c>
      <c r="C27" s="6" t="s">
        <v>253</v>
      </c>
      <c r="D27" s="6">
        <v>41</v>
      </c>
      <c r="E27" s="9">
        <v>7</v>
      </c>
      <c r="F27" s="10">
        <v>18</v>
      </c>
      <c r="G27" s="10">
        <f t="shared" si="0"/>
        <v>60</v>
      </c>
      <c r="H27" s="11">
        <v>6</v>
      </c>
      <c r="I27" s="11">
        <f t="shared" si="1"/>
        <v>30</v>
      </c>
      <c r="J27" s="11">
        <v>16</v>
      </c>
      <c r="K27" s="11">
        <f t="shared" si="2"/>
        <v>80</v>
      </c>
      <c r="L27" s="11">
        <f t="shared" si="3"/>
        <v>40</v>
      </c>
      <c r="M27" s="12">
        <f t="shared" si="4"/>
        <v>57.142857142857146</v>
      </c>
      <c r="N27" s="17" t="s">
        <v>292</v>
      </c>
      <c r="O27" s="13"/>
    </row>
    <row r="28" spans="1:15" ht="21">
      <c r="A28" s="7">
        <v>13</v>
      </c>
      <c r="B28" s="8">
        <v>220</v>
      </c>
      <c r="C28" s="6" t="s">
        <v>85</v>
      </c>
      <c r="D28" s="6">
        <v>23</v>
      </c>
      <c r="E28" s="9">
        <v>8</v>
      </c>
      <c r="F28" s="10">
        <v>18</v>
      </c>
      <c r="G28" s="10">
        <f t="shared" si="0"/>
        <v>60</v>
      </c>
      <c r="H28" s="11">
        <v>4</v>
      </c>
      <c r="I28" s="11">
        <f t="shared" si="1"/>
        <v>20</v>
      </c>
      <c r="J28" s="11">
        <v>17</v>
      </c>
      <c r="K28" s="11">
        <f t="shared" si="2"/>
        <v>85</v>
      </c>
      <c r="L28" s="11">
        <f t="shared" si="3"/>
        <v>39</v>
      </c>
      <c r="M28" s="12">
        <f t="shared" si="4"/>
        <v>55.714285714285715</v>
      </c>
      <c r="N28" s="17" t="s">
        <v>292</v>
      </c>
      <c r="O28" s="13"/>
    </row>
    <row r="29" spans="1:15" ht="21">
      <c r="A29" s="7">
        <v>13</v>
      </c>
      <c r="B29" s="8">
        <v>243</v>
      </c>
      <c r="C29" s="6" t="s">
        <v>304</v>
      </c>
      <c r="D29" s="6">
        <v>32</v>
      </c>
      <c r="E29" s="9">
        <v>7</v>
      </c>
      <c r="F29" s="10">
        <v>20</v>
      </c>
      <c r="G29" s="10">
        <f t="shared" si="0"/>
        <v>66.66666666666667</v>
      </c>
      <c r="H29" s="11">
        <v>3</v>
      </c>
      <c r="I29" s="11">
        <f t="shared" si="1"/>
        <v>15</v>
      </c>
      <c r="J29" s="11">
        <v>16</v>
      </c>
      <c r="K29" s="11">
        <f t="shared" si="2"/>
        <v>80</v>
      </c>
      <c r="L29" s="11">
        <f t="shared" si="3"/>
        <v>39</v>
      </c>
      <c r="M29" s="12">
        <f t="shared" si="4"/>
        <v>55.714285714285715</v>
      </c>
      <c r="N29" s="17" t="s">
        <v>292</v>
      </c>
      <c r="O29" s="13"/>
    </row>
    <row r="30" spans="1:15" ht="21">
      <c r="A30" s="7">
        <v>14</v>
      </c>
      <c r="B30" s="8">
        <v>241</v>
      </c>
      <c r="C30" s="6" t="s">
        <v>219</v>
      </c>
      <c r="D30" s="6">
        <v>22</v>
      </c>
      <c r="E30" s="9">
        <v>7</v>
      </c>
      <c r="F30" s="10">
        <v>16</v>
      </c>
      <c r="G30" s="10">
        <f t="shared" si="0"/>
        <v>53.333333333333336</v>
      </c>
      <c r="H30" s="11">
        <v>6</v>
      </c>
      <c r="I30" s="11">
        <f t="shared" si="1"/>
        <v>30</v>
      </c>
      <c r="J30" s="11">
        <v>16</v>
      </c>
      <c r="K30" s="11">
        <f t="shared" si="2"/>
        <v>80</v>
      </c>
      <c r="L30" s="11">
        <f t="shared" si="3"/>
        <v>38</v>
      </c>
      <c r="M30" s="12">
        <f t="shared" si="4"/>
        <v>54.285714285714285</v>
      </c>
      <c r="N30" s="17" t="s">
        <v>292</v>
      </c>
      <c r="O30" s="13"/>
    </row>
    <row r="31" spans="1:15" ht="21">
      <c r="A31" s="7">
        <v>14</v>
      </c>
      <c r="B31" s="8">
        <v>257</v>
      </c>
      <c r="C31" s="6" t="s">
        <v>309</v>
      </c>
      <c r="D31" s="6" t="s">
        <v>21</v>
      </c>
      <c r="E31" s="9">
        <v>7</v>
      </c>
      <c r="F31" s="10">
        <v>20</v>
      </c>
      <c r="G31" s="10">
        <f t="shared" si="0"/>
        <v>66.66666666666667</v>
      </c>
      <c r="H31" s="11">
        <v>5</v>
      </c>
      <c r="I31" s="11">
        <f t="shared" si="1"/>
        <v>25</v>
      </c>
      <c r="J31" s="11">
        <v>13</v>
      </c>
      <c r="K31" s="11">
        <f t="shared" si="2"/>
        <v>65</v>
      </c>
      <c r="L31" s="11">
        <f t="shared" si="3"/>
        <v>38</v>
      </c>
      <c r="M31" s="12">
        <f t="shared" si="4"/>
        <v>54.285714285714285</v>
      </c>
      <c r="N31" s="17" t="s">
        <v>292</v>
      </c>
      <c r="O31" s="13"/>
    </row>
    <row r="32" spans="1:15" ht="21">
      <c r="A32" s="7">
        <v>14</v>
      </c>
      <c r="B32" s="8">
        <v>269</v>
      </c>
      <c r="C32" s="6" t="s">
        <v>305</v>
      </c>
      <c r="D32" s="6">
        <v>35</v>
      </c>
      <c r="E32" s="9">
        <v>7</v>
      </c>
      <c r="F32" s="10">
        <v>18</v>
      </c>
      <c r="G32" s="10">
        <f t="shared" si="0"/>
        <v>60</v>
      </c>
      <c r="H32" s="11">
        <v>4</v>
      </c>
      <c r="I32" s="11">
        <f t="shared" si="1"/>
        <v>20</v>
      </c>
      <c r="J32" s="11">
        <v>16</v>
      </c>
      <c r="K32" s="11">
        <f t="shared" si="2"/>
        <v>80</v>
      </c>
      <c r="L32" s="11">
        <f t="shared" si="3"/>
        <v>38</v>
      </c>
      <c r="M32" s="12">
        <f t="shared" si="4"/>
        <v>54.285714285714285</v>
      </c>
      <c r="N32" s="17" t="s">
        <v>292</v>
      </c>
      <c r="O32" s="13"/>
    </row>
    <row r="33" spans="1:15" ht="21">
      <c r="A33" s="7">
        <v>15</v>
      </c>
      <c r="B33" s="8">
        <v>227</v>
      </c>
      <c r="C33" s="6" t="s">
        <v>238</v>
      </c>
      <c r="D33" s="6">
        <v>3</v>
      </c>
      <c r="E33" s="9">
        <v>7</v>
      </c>
      <c r="F33" s="10">
        <v>15</v>
      </c>
      <c r="G33" s="10">
        <f t="shared" si="0"/>
        <v>50</v>
      </c>
      <c r="H33" s="11">
        <v>4</v>
      </c>
      <c r="I33" s="11">
        <f t="shared" si="1"/>
        <v>20</v>
      </c>
      <c r="J33" s="11">
        <v>18</v>
      </c>
      <c r="K33" s="11">
        <f t="shared" si="2"/>
        <v>90</v>
      </c>
      <c r="L33" s="11">
        <f t="shared" si="3"/>
        <v>37</v>
      </c>
      <c r="M33" s="12">
        <f t="shared" si="4"/>
        <v>52.857142857142854</v>
      </c>
      <c r="N33" s="17" t="s">
        <v>292</v>
      </c>
      <c r="O33" s="13"/>
    </row>
    <row r="34" spans="1:15" ht="21">
      <c r="A34" s="7">
        <v>15</v>
      </c>
      <c r="B34" s="8">
        <v>239</v>
      </c>
      <c r="C34" s="6" t="s">
        <v>218</v>
      </c>
      <c r="D34" s="6">
        <v>22</v>
      </c>
      <c r="E34" s="9">
        <v>7</v>
      </c>
      <c r="F34" s="10">
        <v>16</v>
      </c>
      <c r="G34" s="10">
        <f t="shared" si="0"/>
        <v>53.333333333333336</v>
      </c>
      <c r="H34" s="11">
        <v>6</v>
      </c>
      <c r="I34" s="11">
        <f t="shared" si="1"/>
        <v>30</v>
      </c>
      <c r="J34" s="11">
        <v>15</v>
      </c>
      <c r="K34" s="11">
        <f t="shared" si="2"/>
        <v>75</v>
      </c>
      <c r="L34" s="11">
        <f t="shared" si="3"/>
        <v>37</v>
      </c>
      <c r="M34" s="12">
        <f t="shared" si="4"/>
        <v>52.857142857142854</v>
      </c>
      <c r="N34" s="17" t="s">
        <v>292</v>
      </c>
      <c r="O34" s="13"/>
    </row>
    <row r="35" spans="1:15" ht="21">
      <c r="A35" s="7">
        <v>15</v>
      </c>
      <c r="B35" s="8">
        <v>270</v>
      </c>
      <c r="C35" s="6" t="s">
        <v>247</v>
      </c>
      <c r="D35" s="6">
        <v>67</v>
      </c>
      <c r="E35" s="9">
        <v>8</v>
      </c>
      <c r="F35" s="10">
        <v>21</v>
      </c>
      <c r="G35" s="10">
        <f aca="true" t="shared" si="5" ref="G35:G66">F35*100/30</f>
        <v>70</v>
      </c>
      <c r="H35" s="11">
        <v>0</v>
      </c>
      <c r="I35" s="11">
        <f aca="true" t="shared" si="6" ref="I35:I66">H35*100/20</f>
        <v>0</v>
      </c>
      <c r="J35" s="11">
        <v>16</v>
      </c>
      <c r="K35" s="11">
        <f aca="true" t="shared" si="7" ref="K35:K66">J35*100/20</f>
        <v>80</v>
      </c>
      <c r="L35" s="11">
        <f aca="true" t="shared" si="8" ref="L35:L66">SUM(F35,H35,J35)</f>
        <v>37</v>
      </c>
      <c r="M35" s="12">
        <f aca="true" t="shared" si="9" ref="M35:M66">L35*100/70</f>
        <v>52.857142857142854</v>
      </c>
      <c r="N35" s="17" t="s">
        <v>292</v>
      </c>
      <c r="O35" s="13"/>
    </row>
    <row r="36" spans="1:15" ht="21">
      <c r="A36" s="7">
        <v>16</v>
      </c>
      <c r="B36" s="8">
        <v>210</v>
      </c>
      <c r="C36" s="6" t="s">
        <v>201</v>
      </c>
      <c r="D36" s="6">
        <v>55</v>
      </c>
      <c r="E36" s="9">
        <v>8</v>
      </c>
      <c r="F36" s="10">
        <v>14</v>
      </c>
      <c r="G36" s="10">
        <f t="shared" si="5"/>
        <v>46.666666666666664</v>
      </c>
      <c r="H36" s="11">
        <v>9</v>
      </c>
      <c r="I36" s="11">
        <f t="shared" si="6"/>
        <v>45</v>
      </c>
      <c r="J36" s="11">
        <v>12</v>
      </c>
      <c r="K36" s="11">
        <f t="shared" si="7"/>
        <v>60</v>
      </c>
      <c r="L36" s="11">
        <f t="shared" si="8"/>
        <v>35</v>
      </c>
      <c r="M36" s="12">
        <f t="shared" si="9"/>
        <v>50</v>
      </c>
      <c r="N36" s="17" t="s">
        <v>292</v>
      </c>
      <c r="O36" s="13"/>
    </row>
    <row r="37" spans="1:15" ht="21">
      <c r="A37" s="7">
        <v>16</v>
      </c>
      <c r="B37" s="8">
        <v>225</v>
      </c>
      <c r="C37" s="6" t="s">
        <v>56</v>
      </c>
      <c r="D37" s="6">
        <v>29</v>
      </c>
      <c r="E37" s="9">
        <v>7</v>
      </c>
      <c r="F37" s="10">
        <v>15</v>
      </c>
      <c r="G37" s="10">
        <f t="shared" si="5"/>
        <v>50</v>
      </c>
      <c r="H37" s="11">
        <v>8</v>
      </c>
      <c r="I37" s="11">
        <f t="shared" si="6"/>
        <v>40</v>
      </c>
      <c r="J37" s="11">
        <v>12</v>
      </c>
      <c r="K37" s="11">
        <f t="shared" si="7"/>
        <v>60</v>
      </c>
      <c r="L37" s="11">
        <f t="shared" si="8"/>
        <v>35</v>
      </c>
      <c r="M37" s="12">
        <f t="shared" si="9"/>
        <v>50</v>
      </c>
      <c r="N37" s="17" t="s">
        <v>292</v>
      </c>
      <c r="O37" s="13"/>
    </row>
    <row r="38" spans="1:15" ht="21">
      <c r="A38" s="7">
        <v>16</v>
      </c>
      <c r="B38" s="8">
        <v>261</v>
      </c>
      <c r="C38" s="6" t="s">
        <v>71</v>
      </c>
      <c r="D38" s="6">
        <v>39</v>
      </c>
      <c r="E38" s="9">
        <v>7</v>
      </c>
      <c r="F38" s="10">
        <v>14</v>
      </c>
      <c r="G38" s="10">
        <f t="shared" si="5"/>
        <v>46.666666666666664</v>
      </c>
      <c r="H38" s="11">
        <v>5</v>
      </c>
      <c r="I38" s="11">
        <f t="shared" si="6"/>
        <v>25</v>
      </c>
      <c r="J38" s="11">
        <v>16</v>
      </c>
      <c r="K38" s="11">
        <f t="shared" si="7"/>
        <v>80</v>
      </c>
      <c r="L38" s="11">
        <f t="shared" si="8"/>
        <v>35</v>
      </c>
      <c r="M38" s="12">
        <f t="shared" si="9"/>
        <v>50</v>
      </c>
      <c r="N38" s="17" t="s">
        <v>292</v>
      </c>
      <c r="O38" s="13"/>
    </row>
    <row r="39" spans="1:15" ht="21">
      <c r="A39" s="7">
        <v>16</v>
      </c>
      <c r="B39" s="8">
        <v>262</v>
      </c>
      <c r="C39" s="6" t="s">
        <v>100</v>
      </c>
      <c r="D39" s="6">
        <v>36</v>
      </c>
      <c r="E39" s="9">
        <v>8</v>
      </c>
      <c r="F39" s="10">
        <v>17</v>
      </c>
      <c r="G39" s="10">
        <f t="shared" si="5"/>
        <v>56.666666666666664</v>
      </c>
      <c r="H39" s="11">
        <v>2</v>
      </c>
      <c r="I39" s="11">
        <f t="shared" si="6"/>
        <v>10</v>
      </c>
      <c r="J39" s="11">
        <v>16</v>
      </c>
      <c r="K39" s="11">
        <f t="shared" si="7"/>
        <v>80</v>
      </c>
      <c r="L39" s="11">
        <f t="shared" si="8"/>
        <v>35</v>
      </c>
      <c r="M39" s="12">
        <f t="shared" si="9"/>
        <v>50</v>
      </c>
      <c r="N39" s="17" t="s">
        <v>292</v>
      </c>
      <c r="O39" s="13"/>
    </row>
    <row r="40" spans="1:15" ht="21">
      <c r="A40" s="7">
        <v>16</v>
      </c>
      <c r="B40" s="8">
        <v>285</v>
      </c>
      <c r="C40" s="6" t="s">
        <v>2</v>
      </c>
      <c r="D40" s="6">
        <v>6</v>
      </c>
      <c r="E40" s="9">
        <v>7</v>
      </c>
      <c r="F40" s="10">
        <v>13</v>
      </c>
      <c r="G40" s="10">
        <f t="shared" si="5"/>
        <v>43.333333333333336</v>
      </c>
      <c r="H40" s="11">
        <v>8</v>
      </c>
      <c r="I40" s="11">
        <f t="shared" si="6"/>
        <v>40</v>
      </c>
      <c r="J40" s="11">
        <v>14</v>
      </c>
      <c r="K40" s="11">
        <f t="shared" si="7"/>
        <v>70</v>
      </c>
      <c r="L40" s="11">
        <f t="shared" si="8"/>
        <v>35</v>
      </c>
      <c r="M40" s="12">
        <f t="shared" si="9"/>
        <v>50</v>
      </c>
      <c r="N40" s="17" t="s">
        <v>292</v>
      </c>
      <c r="O40" s="13"/>
    </row>
    <row r="41" spans="1:15" ht="21">
      <c r="A41" s="7">
        <v>17</v>
      </c>
      <c r="B41" s="8">
        <v>268</v>
      </c>
      <c r="C41" s="6" t="s">
        <v>246</v>
      </c>
      <c r="D41" s="6">
        <v>67</v>
      </c>
      <c r="E41" s="9">
        <v>8</v>
      </c>
      <c r="F41" s="10">
        <v>19</v>
      </c>
      <c r="G41" s="10">
        <f t="shared" si="5"/>
        <v>63.333333333333336</v>
      </c>
      <c r="H41" s="11">
        <v>1</v>
      </c>
      <c r="I41" s="11">
        <f t="shared" si="6"/>
        <v>5</v>
      </c>
      <c r="J41" s="11">
        <v>14</v>
      </c>
      <c r="K41" s="11">
        <f t="shared" si="7"/>
        <v>70</v>
      </c>
      <c r="L41" s="11">
        <f t="shared" si="8"/>
        <v>34</v>
      </c>
      <c r="M41" s="12">
        <f t="shared" si="9"/>
        <v>48.57142857142857</v>
      </c>
      <c r="N41" s="17" t="s">
        <v>292</v>
      </c>
      <c r="O41" s="13"/>
    </row>
    <row r="42" spans="1:15" ht="21">
      <c r="A42" s="7">
        <v>17</v>
      </c>
      <c r="B42" s="8">
        <v>281</v>
      </c>
      <c r="C42" s="6" t="s">
        <v>10</v>
      </c>
      <c r="D42" s="6">
        <v>21</v>
      </c>
      <c r="E42" s="9">
        <v>7</v>
      </c>
      <c r="F42" s="10">
        <v>13</v>
      </c>
      <c r="G42" s="10">
        <f t="shared" si="5"/>
        <v>43.333333333333336</v>
      </c>
      <c r="H42" s="11">
        <v>4</v>
      </c>
      <c r="I42" s="11">
        <f t="shared" si="6"/>
        <v>20</v>
      </c>
      <c r="J42" s="11">
        <v>17</v>
      </c>
      <c r="K42" s="11">
        <f t="shared" si="7"/>
        <v>85</v>
      </c>
      <c r="L42" s="11">
        <f t="shared" si="8"/>
        <v>34</v>
      </c>
      <c r="M42" s="12">
        <f t="shared" si="9"/>
        <v>48.57142857142857</v>
      </c>
      <c r="N42" s="17" t="s">
        <v>292</v>
      </c>
      <c r="O42" s="13">
        <v>240</v>
      </c>
    </row>
    <row r="43" spans="1:15" ht="21">
      <c r="A43" s="7">
        <v>18</v>
      </c>
      <c r="B43" s="8">
        <v>202</v>
      </c>
      <c r="C43" s="6" t="s">
        <v>313</v>
      </c>
      <c r="D43" s="6">
        <v>15</v>
      </c>
      <c r="E43" s="9">
        <v>8</v>
      </c>
      <c r="F43" s="10">
        <v>13</v>
      </c>
      <c r="G43" s="10">
        <f t="shared" si="5"/>
        <v>43.333333333333336</v>
      </c>
      <c r="H43" s="11">
        <v>8</v>
      </c>
      <c r="I43" s="11">
        <f t="shared" si="6"/>
        <v>40</v>
      </c>
      <c r="J43" s="11">
        <v>12</v>
      </c>
      <c r="K43" s="11">
        <f t="shared" si="7"/>
        <v>60</v>
      </c>
      <c r="L43" s="11">
        <f t="shared" si="8"/>
        <v>33</v>
      </c>
      <c r="M43" s="12">
        <f t="shared" si="9"/>
        <v>47.142857142857146</v>
      </c>
      <c r="N43" s="17" t="s">
        <v>292</v>
      </c>
      <c r="O43" s="13"/>
    </row>
    <row r="44" spans="1:15" ht="21">
      <c r="A44" s="7">
        <v>18</v>
      </c>
      <c r="B44" s="8">
        <v>229</v>
      </c>
      <c r="C44" s="6" t="s">
        <v>180</v>
      </c>
      <c r="D44" s="6">
        <v>44</v>
      </c>
      <c r="E44" s="9">
        <v>7</v>
      </c>
      <c r="F44" s="10">
        <v>13</v>
      </c>
      <c r="G44" s="10">
        <f t="shared" si="5"/>
        <v>43.333333333333336</v>
      </c>
      <c r="H44" s="11">
        <v>7</v>
      </c>
      <c r="I44" s="11">
        <f t="shared" si="6"/>
        <v>35</v>
      </c>
      <c r="J44" s="11">
        <v>13</v>
      </c>
      <c r="K44" s="11">
        <f t="shared" si="7"/>
        <v>65</v>
      </c>
      <c r="L44" s="11">
        <f t="shared" si="8"/>
        <v>33</v>
      </c>
      <c r="M44" s="12">
        <f t="shared" si="9"/>
        <v>47.142857142857146</v>
      </c>
      <c r="N44" s="17" t="s">
        <v>292</v>
      </c>
      <c r="O44" s="13"/>
    </row>
    <row r="45" spans="1:15" ht="21">
      <c r="A45" s="7">
        <v>18</v>
      </c>
      <c r="B45" s="8">
        <v>236</v>
      </c>
      <c r="C45" s="6" t="s">
        <v>221</v>
      </c>
      <c r="D45" s="6">
        <v>22</v>
      </c>
      <c r="E45" s="9">
        <v>8</v>
      </c>
      <c r="F45" s="10">
        <v>14</v>
      </c>
      <c r="G45" s="10">
        <f t="shared" si="5"/>
        <v>46.666666666666664</v>
      </c>
      <c r="H45" s="11">
        <v>5</v>
      </c>
      <c r="I45" s="11">
        <f t="shared" si="6"/>
        <v>25</v>
      </c>
      <c r="J45" s="11">
        <v>14</v>
      </c>
      <c r="K45" s="11">
        <f t="shared" si="7"/>
        <v>70</v>
      </c>
      <c r="L45" s="11">
        <f t="shared" si="8"/>
        <v>33</v>
      </c>
      <c r="M45" s="12">
        <f t="shared" si="9"/>
        <v>47.142857142857146</v>
      </c>
      <c r="N45" s="17" t="s">
        <v>292</v>
      </c>
      <c r="O45" s="13"/>
    </row>
    <row r="46" spans="1:15" ht="21">
      <c r="A46" s="7">
        <v>19</v>
      </c>
      <c r="B46" s="8">
        <v>231</v>
      </c>
      <c r="C46" s="6" t="s">
        <v>179</v>
      </c>
      <c r="D46" s="6">
        <v>44</v>
      </c>
      <c r="E46" s="9">
        <v>7</v>
      </c>
      <c r="F46" s="10">
        <v>13</v>
      </c>
      <c r="G46" s="10">
        <f t="shared" si="5"/>
        <v>43.333333333333336</v>
      </c>
      <c r="H46" s="11">
        <v>5</v>
      </c>
      <c r="I46" s="11">
        <f t="shared" si="6"/>
        <v>25</v>
      </c>
      <c r="J46" s="11">
        <v>14</v>
      </c>
      <c r="K46" s="11">
        <f t="shared" si="7"/>
        <v>70</v>
      </c>
      <c r="L46" s="11">
        <f t="shared" si="8"/>
        <v>32</v>
      </c>
      <c r="M46" s="12">
        <f t="shared" si="9"/>
        <v>45.714285714285715</v>
      </c>
      <c r="N46" s="17" t="s">
        <v>292</v>
      </c>
      <c r="O46" s="13"/>
    </row>
    <row r="47" spans="1:15" ht="21">
      <c r="A47" s="7">
        <v>19</v>
      </c>
      <c r="B47" s="8">
        <v>238</v>
      </c>
      <c r="C47" s="6" t="s">
        <v>220</v>
      </c>
      <c r="D47" s="6">
        <v>22</v>
      </c>
      <c r="E47" s="9">
        <v>8</v>
      </c>
      <c r="F47" s="10">
        <v>13</v>
      </c>
      <c r="G47" s="10">
        <f t="shared" si="5"/>
        <v>43.333333333333336</v>
      </c>
      <c r="H47" s="11">
        <v>5</v>
      </c>
      <c r="I47" s="11">
        <f t="shared" si="6"/>
        <v>25</v>
      </c>
      <c r="J47" s="11">
        <v>14</v>
      </c>
      <c r="K47" s="11">
        <f t="shared" si="7"/>
        <v>70</v>
      </c>
      <c r="L47" s="11">
        <f t="shared" si="8"/>
        <v>32</v>
      </c>
      <c r="M47" s="12">
        <f t="shared" si="9"/>
        <v>45.714285714285715</v>
      </c>
      <c r="N47" s="17" t="s">
        <v>292</v>
      </c>
      <c r="O47" s="13"/>
    </row>
    <row r="48" spans="1:15" ht="21">
      <c r="A48" s="7">
        <v>19</v>
      </c>
      <c r="B48" s="8">
        <v>249</v>
      </c>
      <c r="C48" s="6" t="s">
        <v>117</v>
      </c>
      <c r="D48" s="6">
        <v>5</v>
      </c>
      <c r="E48" s="9">
        <v>7</v>
      </c>
      <c r="F48" s="10">
        <v>15</v>
      </c>
      <c r="G48" s="10">
        <f t="shared" si="5"/>
        <v>50</v>
      </c>
      <c r="H48" s="11">
        <v>5</v>
      </c>
      <c r="I48" s="11">
        <f t="shared" si="6"/>
        <v>25</v>
      </c>
      <c r="J48" s="11">
        <v>12</v>
      </c>
      <c r="K48" s="11">
        <f t="shared" si="7"/>
        <v>60</v>
      </c>
      <c r="L48" s="11">
        <f t="shared" si="8"/>
        <v>32</v>
      </c>
      <c r="M48" s="12">
        <f t="shared" si="9"/>
        <v>45.714285714285715</v>
      </c>
      <c r="N48" s="17" t="s">
        <v>292</v>
      </c>
      <c r="O48" s="13"/>
    </row>
    <row r="49" spans="1:15" ht="21">
      <c r="A49" s="7">
        <v>19</v>
      </c>
      <c r="B49" s="8">
        <v>266</v>
      </c>
      <c r="C49" s="6" t="s">
        <v>314</v>
      </c>
      <c r="D49" s="6">
        <v>39</v>
      </c>
      <c r="E49" s="9">
        <v>8</v>
      </c>
      <c r="F49" s="10">
        <v>14</v>
      </c>
      <c r="G49" s="10">
        <f t="shared" si="5"/>
        <v>46.666666666666664</v>
      </c>
      <c r="H49" s="11">
        <v>3</v>
      </c>
      <c r="I49" s="11">
        <f t="shared" si="6"/>
        <v>15</v>
      </c>
      <c r="J49" s="11">
        <v>15</v>
      </c>
      <c r="K49" s="11">
        <f t="shared" si="7"/>
        <v>75</v>
      </c>
      <c r="L49" s="11">
        <f t="shared" si="8"/>
        <v>32</v>
      </c>
      <c r="M49" s="12">
        <f t="shared" si="9"/>
        <v>45.714285714285715</v>
      </c>
      <c r="N49" s="17" t="s">
        <v>292</v>
      </c>
      <c r="O49" s="13">
        <v>247</v>
      </c>
    </row>
    <row r="50" spans="1:15" ht="21">
      <c r="A50" s="7">
        <v>20</v>
      </c>
      <c r="B50" s="8">
        <v>253</v>
      </c>
      <c r="C50" s="6" t="s">
        <v>99</v>
      </c>
      <c r="D50" s="6">
        <v>36</v>
      </c>
      <c r="E50" s="9">
        <v>7</v>
      </c>
      <c r="F50" s="10">
        <v>15</v>
      </c>
      <c r="G50" s="10">
        <f t="shared" si="5"/>
        <v>50</v>
      </c>
      <c r="H50" s="11">
        <v>3</v>
      </c>
      <c r="I50" s="11">
        <f t="shared" si="6"/>
        <v>15</v>
      </c>
      <c r="J50" s="11">
        <v>13</v>
      </c>
      <c r="K50" s="11">
        <f t="shared" si="7"/>
        <v>65</v>
      </c>
      <c r="L50" s="11">
        <f t="shared" si="8"/>
        <v>31</v>
      </c>
      <c r="M50" s="12">
        <f t="shared" si="9"/>
        <v>44.285714285714285</v>
      </c>
      <c r="N50" s="17" t="s">
        <v>292</v>
      </c>
      <c r="O50" s="13"/>
    </row>
    <row r="51" spans="1:15" ht="21">
      <c r="A51" s="7">
        <v>20</v>
      </c>
      <c r="B51" s="8">
        <v>256</v>
      </c>
      <c r="C51" s="6" t="s">
        <v>316</v>
      </c>
      <c r="D51" s="6">
        <v>27</v>
      </c>
      <c r="E51" s="9">
        <v>8</v>
      </c>
      <c r="F51" s="10">
        <v>12</v>
      </c>
      <c r="G51" s="10">
        <f t="shared" si="5"/>
        <v>40</v>
      </c>
      <c r="H51" s="11">
        <v>4</v>
      </c>
      <c r="I51" s="11">
        <f t="shared" si="6"/>
        <v>20</v>
      </c>
      <c r="J51" s="11">
        <v>15</v>
      </c>
      <c r="K51" s="11">
        <f t="shared" si="7"/>
        <v>75</v>
      </c>
      <c r="L51" s="11">
        <f t="shared" si="8"/>
        <v>31</v>
      </c>
      <c r="M51" s="12">
        <f t="shared" si="9"/>
        <v>44.285714285714285</v>
      </c>
      <c r="N51" s="17" t="s">
        <v>292</v>
      </c>
      <c r="O51" s="13"/>
    </row>
    <row r="52" spans="1:15" ht="21">
      <c r="A52" s="7">
        <v>21</v>
      </c>
      <c r="B52" s="8">
        <v>203</v>
      </c>
      <c r="C52" s="6" t="s">
        <v>198</v>
      </c>
      <c r="D52" s="6">
        <v>55</v>
      </c>
      <c r="E52" s="9">
        <v>7</v>
      </c>
      <c r="F52" s="10">
        <v>14</v>
      </c>
      <c r="G52" s="10">
        <f t="shared" si="5"/>
        <v>46.666666666666664</v>
      </c>
      <c r="H52" s="11">
        <v>6</v>
      </c>
      <c r="I52" s="11">
        <f t="shared" si="6"/>
        <v>30</v>
      </c>
      <c r="J52" s="11">
        <v>10</v>
      </c>
      <c r="K52" s="11">
        <f t="shared" si="7"/>
        <v>50</v>
      </c>
      <c r="L52" s="11">
        <f t="shared" si="8"/>
        <v>30</v>
      </c>
      <c r="M52" s="12">
        <f t="shared" si="9"/>
        <v>42.857142857142854</v>
      </c>
      <c r="N52" s="17" t="s">
        <v>292</v>
      </c>
      <c r="O52" s="13"/>
    </row>
    <row r="53" spans="1:15" ht="21">
      <c r="A53" s="7">
        <v>21</v>
      </c>
      <c r="B53" s="8">
        <v>217</v>
      </c>
      <c r="C53" s="6" t="s">
        <v>42</v>
      </c>
      <c r="D53" s="6">
        <v>33</v>
      </c>
      <c r="E53" s="9">
        <v>7</v>
      </c>
      <c r="F53" s="10">
        <v>14</v>
      </c>
      <c r="G53" s="10">
        <f t="shared" si="5"/>
        <v>46.666666666666664</v>
      </c>
      <c r="H53" s="11">
        <v>9</v>
      </c>
      <c r="I53" s="11">
        <f t="shared" si="6"/>
        <v>45</v>
      </c>
      <c r="J53" s="11">
        <v>7</v>
      </c>
      <c r="K53" s="11">
        <f t="shared" si="7"/>
        <v>35</v>
      </c>
      <c r="L53" s="11">
        <f t="shared" si="8"/>
        <v>30</v>
      </c>
      <c r="M53" s="12">
        <f t="shared" si="9"/>
        <v>42.857142857142854</v>
      </c>
      <c r="N53" s="17" t="s">
        <v>292</v>
      </c>
      <c r="O53" s="13"/>
    </row>
    <row r="54" spans="1:15" ht="21">
      <c r="A54" s="7">
        <v>21</v>
      </c>
      <c r="B54" s="8">
        <v>263</v>
      </c>
      <c r="C54" s="6" t="s">
        <v>308</v>
      </c>
      <c r="D54" s="6">
        <v>67</v>
      </c>
      <c r="E54" s="9">
        <v>7</v>
      </c>
      <c r="F54" s="10">
        <v>14</v>
      </c>
      <c r="G54" s="10">
        <f t="shared" si="5"/>
        <v>46.666666666666664</v>
      </c>
      <c r="H54" s="11">
        <v>3</v>
      </c>
      <c r="I54" s="11">
        <f t="shared" si="6"/>
        <v>15</v>
      </c>
      <c r="J54" s="11">
        <v>13</v>
      </c>
      <c r="K54" s="11">
        <f t="shared" si="7"/>
        <v>65</v>
      </c>
      <c r="L54" s="11">
        <f t="shared" si="8"/>
        <v>30</v>
      </c>
      <c r="M54" s="12">
        <f t="shared" si="9"/>
        <v>42.857142857142854</v>
      </c>
      <c r="N54" s="17" t="s">
        <v>292</v>
      </c>
      <c r="O54" s="13"/>
    </row>
    <row r="55" spans="1:15" ht="21">
      <c r="A55" s="7">
        <v>21</v>
      </c>
      <c r="B55" s="8">
        <v>292</v>
      </c>
      <c r="C55" s="6" t="s">
        <v>312</v>
      </c>
      <c r="D55" s="6">
        <v>6</v>
      </c>
      <c r="E55" s="9">
        <v>8</v>
      </c>
      <c r="F55" s="10">
        <v>16</v>
      </c>
      <c r="G55" s="10">
        <f t="shared" si="5"/>
        <v>53.333333333333336</v>
      </c>
      <c r="H55" s="11">
        <v>7</v>
      </c>
      <c r="I55" s="11">
        <f t="shared" si="6"/>
        <v>35</v>
      </c>
      <c r="J55" s="11">
        <v>7</v>
      </c>
      <c r="K55" s="11">
        <f t="shared" si="7"/>
        <v>35</v>
      </c>
      <c r="L55" s="11">
        <f t="shared" si="8"/>
        <v>30</v>
      </c>
      <c r="M55" s="12">
        <f t="shared" si="9"/>
        <v>42.857142857142854</v>
      </c>
      <c r="N55" s="17" t="s">
        <v>292</v>
      </c>
      <c r="O55" s="13"/>
    </row>
    <row r="56" spans="1:15" ht="21">
      <c r="A56" s="7">
        <v>22</v>
      </c>
      <c r="B56" s="8">
        <v>226</v>
      </c>
      <c r="C56" s="6" t="s">
        <v>241</v>
      </c>
      <c r="D56" s="6">
        <v>3</v>
      </c>
      <c r="E56" s="9">
        <v>8</v>
      </c>
      <c r="F56" s="10">
        <v>12</v>
      </c>
      <c r="G56" s="10">
        <f t="shared" si="5"/>
        <v>40</v>
      </c>
      <c r="H56" s="11">
        <v>8</v>
      </c>
      <c r="I56" s="11">
        <f t="shared" si="6"/>
        <v>40</v>
      </c>
      <c r="J56" s="11">
        <v>9</v>
      </c>
      <c r="K56" s="11">
        <f t="shared" si="7"/>
        <v>45</v>
      </c>
      <c r="L56" s="11">
        <f t="shared" si="8"/>
        <v>29</v>
      </c>
      <c r="M56" s="12">
        <f t="shared" si="9"/>
        <v>41.42857142857143</v>
      </c>
      <c r="N56" s="17" t="s">
        <v>292</v>
      </c>
      <c r="O56" s="13"/>
    </row>
    <row r="57" spans="1:15" ht="21">
      <c r="A57" s="7">
        <v>22</v>
      </c>
      <c r="B57" s="8">
        <v>233</v>
      </c>
      <c r="C57" s="6" t="s">
        <v>115</v>
      </c>
      <c r="D57" s="6">
        <v>4</v>
      </c>
      <c r="E57" s="9">
        <v>7</v>
      </c>
      <c r="F57" s="10">
        <v>11</v>
      </c>
      <c r="G57" s="10">
        <f t="shared" si="5"/>
        <v>36.666666666666664</v>
      </c>
      <c r="H57" s="11">
        <v>7</v>
      </c>
      <c r="I57" s="11">
        <f t="shared" si="6"/>
        <v>35</v>
      </c>
      <c r="J57" s="11">
        <v>11</v>
      </c>
      <c r="K57" s="11">
        <f t="shared" si="7"/>
        <v>55</v>
      </c>
      <c r="L57" s="11">
        <f t="shared" si="8"/>
        <v>29</v>
      </c>
      <c r="M57" s="12">
        <f t="shared" si="9"/>
        <v>41.42857142857143</v>
      </c>
      <c r="N57" s="17" t="s">
        <v>292</v>
      </c>
      <c r="O57" s="13"/>
    </row>
    <row r="58" spans="1:15" ht="21">
      <c r="A58" s="7">
        <v>22</v>
      </c>
      <c r="B58" s="8">
        <v>254</v>
      </c>
      <c r="C58" s="6" t="s">
        <v>315</v>
      </c>
      <c r="D58" s="6">
        <v>27</v>
      </c>
      <c r="E58" s="9">
        <v>8</v>
      </c>
      <c r="F58" s="10">
        <v>12</v>
      </c>
      <c r="G58" s="10">
        <f t="shared" si="5"/>
        <v>40</v>
      </c>
      <c r="H58" s="11">
        <v>9</v>
      </c>
      <c r="I58" s="11">
        <f t="shared" si="6"/>
        <v>45</v>
      </c>
      <c r="J58" s="11">
        <v>8</v>
      </c>
      <c r="K58" s="11">
        <f t="shared" si="7"/>
        <v>40</v>
      </c>
      <c r="L58" s="11">
        <f t="shared" si="8"/>
        <v>29</v>
      </c>
      <c r="M58" s="12">
        <f t="shared" si="9"/>
        <v>41.42857142857143</v>
      </c>
      <c r="N58" s="17" t="s">
        <v>292</v>
      </c>
      <c r="O58" s="13"/>
    </row>
    <row r="59" spans="1:15" ht="21">
      <c r="A59" s="7">
        <v>23</v>
      </c>
      <c r="B59" s="8">
        <v>205</v>
      </c>
      <c r="C59" s="6" t="s">
        <v>199</v>
      </c>
      <c r="D59" s="6">
        <v>55</v>
      </c>
      <c r="E59" s="9">
        <v>7</v>
      </c>
      <c r="F59" s="10">
        <v>12</v>
      </c>
      <c r="G59" s="10">
        <f t="shared" si="5"/>
        <v>40</v>
      </c>
      <c r="H59" s="11">
        <v>5</v>
      </c>
      <c r="I59" s="11">
        <f t="shared" si="6"/>
        <v>25</v>
      </c>
      <c r="J59" s="11">
        <v>11</v>
      </c>
      <c r="K59" s="11">
        <f t="shared" si="7"/>
        <v>55</v>
      </c>
      <c r="L59" s="11">
        <f t="shared" si="8"/>
        <v>28</v>
      </c>
      <c r="M59" s="12">
        <f t="shared" si="9"/>
        <v>40</v>
      </c>
      <c r="N59" s="17" t="s">
        <v>292</v>
      </c>
      <c r="O59" s="13"/>
    </row>
    <row r="60" spans="1:15" ht="21">
      <c r="A60" s="7">
        <v>23</v>
      </c>
      <c r="B60" s="8">
        <v>212</v>
      </c>
      <c r="C60" s="6" t="s">
        <v>200</v>
      </c>
      <c r="D60" s="6">
        <v>55</v>
      </c>
      <c r="E60" s="9">
        <v>8</v>
      </c>
      <c r="F60" s="10">
        <v>12</v>
      </c>
      <c r="G60" s="10">
        <f t="shared" si="5"/>
        <v>40</v>
      </c>
      <c r="H60" s="11">
        <v>6</v>
      </c>
      <c r="I60" s="11">
        <f t="shared" si="6"/>
        <v>30</v>
      </c>
      <c r="J60" s="11">
        <v>10</v>
      </c>
      <c r="K60" s="11">
        <f t="shared" si="7"/>
        <v>50</v>
      </c>
      <c r="L60" s="11">
        <f t="shared" si="8"/>
        <v>28</v>
      </c>
      <c r="M60" s="12">
        <f t="shared" si="9"/>
        <v>40</v>
      </c>
      <c r="N60" s="17" t="s">
        <v>292</v>
      </c>
      <c r="O60" s="13"/>
    </row>
    <row r="61" spans="1:15" ht="21">
      <c r="A61" s="7">
        <v>23</v>
      </c>
      <c r="B61" s="8">
        <v>235</v>
      </c>
      <c r="C61" s="6" t="s">
        <v>306</v>
      </c>
      <c r="D61" s="6">
        <v>36</v>
      </c>
      <c r="E61" s="9">
        <v>7</v>
      </c>
      <c r="F61" s="10">
        <v>10</v>
      </c>
      <c r="G61" s="10">
        <f t="shared" si="5"/>
        <v>33.333333333333336</v>
      </c>
      <c r="H61" s="11">
        <v>6</v>
      </c>
      <c r="I61" s="11">
        <f t="shared" si="6"/>
        <v>30</v>
      </c>
      <c r="J61" s="11">
        <v>12</v>
      </c>
      <c r="K61" s="11">
        <f t="shared" si="7"/>
        <v>60</v>
      </c>
      <c r="L61" s="11">
        <f t="shared" si="8"/>
        <v>28</v>
      </c>
      <c r="M61" s="12">
        <f t="shared" si="9"/>
        <v>40</v>
      </c>
      <c r="N61" s="17" t="s">
        <v>292</v>
      </c>
      <c r="O61" s="13"/>
    </row>
    <row r="62" spans="1:15" ht="21">
      <c r="A62" s="7">
        <v>23</v>
      </c>
      <c r="B62" s="8">
        <v>245</v>
      </c>
      <c r="C62" s="6" t="s">
        <v>148</v>
      </c>
      <c r="D62" s="6">
        <v>63</v>
      </c>
      <c r="E62" s="9">
        <v>7</v>
      </c>
      <c r="F62" s="10">
        <v>12</v>
      </c>
      <c r="G62" s="10">
        <f t="shared" si="5"/>
        <v>40</v>
      </c>
      <c r="H62" s="11">
        <v>8</v>
      </c>
      <c r="I62" s="11">
        <f t="shared" si="6"/>
        <v>40</v>
      </c>
      <c r="J62" s="11">
        <v>8</v>
      </c>
      <c r="K62" s="11">
        <f t="shared" si="7"/>
        <v>40</v>
      </c>
      <c r="L62" s="11">
        <f t="shared" si="8"/>
        <v>28</v>
      </c>
      <c r="M62" s="12">
        <f t="shared" si="9"/>
        <v>40</v>
      </c>
      <c r="N62" s="17" t="s">
        <v>292</v>
      </c>
      <c r="O62" s="13"/>
    </row>
    <row r="63" spans="1:15" ht="21">
      <c r="A63" s="7">
        <v>24</v>
      </c>
      <c r="B63" s="8">
        <v>215</v>
      </c>
      <c r="C63" s="6" t="s">
        <v>147</v>
      </c>
      <c r="D63" s="6">
        <v>63</v>
      </c>
      <c r="E63" s="9">
        <v>7</v>
      </c>
      <c r="F63" s="10">
        <v>8</v>
      </c>
      <c r="G63" s="10">
        <f t="shared" si="5"/>
        <v>26.666666666666668</v>
      </c>
      <c r="H63" s="11">
        <v>6</v>
      </c>
      <c r="I63" s="11">
        <f t="shared" si="6"/>
        <v>30</v>
      </c>
      <c r="J63" s="11">
        <v>13</v>
      </c>
      <c r="K63" s="11">
        <f t="shared" si="7"/>
        <v>65</v>
      </c>
      <c r="L63" s="11">
        <f t="shared" si="8"/>
        <v>27</v>
      </c>
      <c r="M63" s="12">
        <f t="shared" si="9"/>
        <v>38.57142857142857</v>
      </c>
      <c r="N63" s="17" t="s">
        <v>292</v>
      </c>
      <c r="O63" s="13"/>
    </row>
    <row r="64" spans="1:15" ht="21">
      <c r="A64" s="7">
        <v>24</v>
      </c>
      <c r="B64" s="8">
        <v>223</v>
      </c>
      <c r="C64" s="6" t="s">
        <v>89</v>
      </c>
      <c r="D64" s="6">
        <v>23</v>
      </c>
      <c r="E64" s="9">
        <v>7</v>
      </c>
      <c r="F64" s="10">
        <v>13</v>
      </c>
      <c r="G64" s="10">
        <f t="shared" si="5"/>
        <v>43.333333333333336</v>
      </c>
      <c r="H64" s="11">
        <v>8</v>
      </c>
      <c r="I64" s="11">
        <f t="shared" si="6"/>
        <v>40</v>
      </c>
      <c r="J64" s="11">
        <v>6</v>
      </c>
      <c r="K64" s="11">
        <f t="shared" si="7"/>
        <v>30</v>
      </c>
      <c r="L64" s="11">
        <f t="shared" si="8"/>
        <v>27</v>
      </c>
      <c r="M64" s="12">
        <f t="shared" si="9"/>
        <v>38.57142857142857</v>
      </c>
      <c r="N64" s="17" t="s">
        <v>292</v>
      </c>
      <c r="O64" s="13"/>
    </row>
    <row r="65" spans="1:15" ht="21">
      <c r="A65" s="7">
        <v>25</v>
      </c>
      <c r="B65" s="8">
        <v>204</v>
      </c>
      <c r="C65" s="6" t="s">
        <v>276</v>
      </c>
      <c r="D65" s="6">
        <v>15</v>
      </c>
      <c r="E65" s="9">
        <v>8</v>
      </c>
      <c r="F65" s="10">
        <v>8</v>
      </c>
      <c r="G65" s="10">
        <f t="shared" si="5"/>
        <v>26.666666666666668</v>
      </c>
      <c r="H65" s="11">
        <v>6</v>
      </c>
      <c r="I65" s="11">
        <f t="shared" si="6"/>
        <v>30</v>
      </c>
      <c r="J65" s="11">
        <v>12</v>
      </c>
      <c r="K65" s="11">
        <f t="shared" si="7"/>
        <v>60</v>
      </c>
      <c r="L65" s="11">
        <f t="shared" si="8"/>
        <v>26</v>
      </c>
      <c r="M65" s="12">
        <f t="shared" si="9"/>
        <v>37.142857142857146</v>
      </c>
      <c r="N65" s="17" t="s">
        <v>292</v>
      </c>
      <c r="O65" s="13"/>
    </row>
    <row r="66" spans="1:15" ht="21">
      <c r="A66" s="7">
        <v>25</v>
      </c>
      <c r="B66" s="8">
        <v>206</v>
      </c>
      <c r="C66" s="6" t="s">
        <v>170</v>
      </c>
      <c r="D66" s="6">
        <v>65</v>
      </c>
      <c r="E66" s="9">
        <v>8</v>
      </c>
      <c r="F66" s="10">
        <v>12</v>
      </c>
      <c r="G66" s="10">
        <f t="shared" si="5"/>
        <v>40</v>
      </c>
      <c r="H66" s="11">
        <v>4</v>
      </c>
      <c r="I66" s="11">
        <f t="shared" si="6"/>
        <v>20</v>
      </c>
      <c r="J66" s="11">
        <v>10</v>
      </c>
      <c r="K66" s="11">
        <f t="shared" si="7"/>
        <v>50</v>
      </c>
      <c r="L66" s="11">
        <f t="shared" si="8"/>
        <v>26</v>
      </c>
      <c r="M66" s="12">
        <f t="shared" si="9"/>
        <v>37.142857142857146</v>
      </c>
      <c r="N66" s="17" t="s">
        <v>292</v>
      </c>
      <c r="O66" s="13"/>
    </row>
    <row r="67" spans="1:15" ht="21">
      <c r="A67" s="7">
        <v>25</v>
      </c>
      <c r="B67" s="8">
        <v>259</v>
      </c>
      <c r="C67" s="6" t="s">
        <v>11</v>
      </c>
      <c r="D67" s="6">
        <v>21</v>
      </c>
      <c r="E67" s="9">
        <v>7</v>
      </c>
      <c r="F67" s="10">
        <v>15</v>
      </c>
      <c r="G67" s="10">
        <f aca="true" t="shared" si="10" ref="G67:G91">F67*100/30</f>
        <v>50</v>
      </c>
      <c r="H67" s="11">
        <v>0</v>
      </c>
      <c r="I67" s="11">
        <f aca="true" t="shared" si="11" ref="I67:I91">H67*100/20</f>
        <v>0</v>
      </c>
      <c r="J67" s="11">
        <v>11</v>
      </c>
      <c r="K67" s="11">
        <f aca="true" t="shared" si="12" ref="K67:K91">J67*100/20</f>
        <v>55</v>
      </c>
      <c r="L67" s="11">
        <f aca="true" t="shared" si="13" ref="L67:L91">SUM(F67,H67,J67)</f>
        <v>26</v>
      </c>
      <c r="M67" s="12">
        <f aca="true" t="shared" si="14" ref="M67:M91">L67*100/70</f>
        <v>37.142857142857146</v>
      </c>
      <c r="N67" s="17" t="s">
        <v>292</v>
      </c>
      <c r="O67" s="13"/>
    </row>
    <row r="68" spans="1:15" ht="21">
      <c r="A68" s="7">
        <v>25</v>
      </c>
      <c r="B68" s="8">
        <v>283</v>
      </c>
      <c r="C68" s="6" t="s">
        <v>209</v>
      </c>
      <c r="D68" s="6">
        <v>66</v>
      </c>
      <c r="E68" s="9">
        <v>7</v>
      </c>
      <c r="F68" s="10">
        <v>10</v>
      </c>
      <c r="G68" s="10">
        <f t="shared" si="10"/>
        <v>33.333333333333336</v>
      </c>
      <c r="H68" s="11">
        <v>8</v>
      </c>
      <c r="I68" s="11">
        <f t="shared" si="11"/>
        <v>40</v>
      </c>
      <c r="J68" s="11">
        <v>8</v>
      </c>
      <c r="K68" s="11">
        <f t="shared" si="12"/>
        <v>40</v>
      </c>
      <c r="L68" s="11">
        <f t="shared" si="13"/>
        <v>26</v>
      </c>
      <c r="M68" s="12">
        <f t="shared" si="14"/>
        <v>37.142857142857146</v>
      </c>
      <c r="N68" s="17" t="s">
        <v>292</v>
      </c>
      <c r="O68" s="13"/>
    </row>
    <row r="69" spans="1:15" ht="21">
      <c r="A69" s="7">
        <v>26</v>
      </c>
      <c r="B69" s="8">
        <v>209</v>
      </c>
      <c r="C69" s="6" t="s">
        <v>307</v>
      </c>
      <c r="D69" s="6">
        <v>43</v>
      </c>
      <c r="E69" s="9">
        <v>7</v>
      </c>
      <c r="F69" s="10">
        <v>6</v>
      </c>
      <c r="G69" s="10">
        <f t="shared" si="10"/>
        <v>20</v>
      </c>
      <c r="H69" s="11">
        <v>9</v>
      </c>
      <c r="I69" s="11">
        <f t="shared" si="11"/>
        <v>45</v>
      </c>
      <c r="J69" s="11">
        <v>10</v>
      </c>
      <c r="K69" s="11">
        <f t="shared" si="12"/>
        <v>50</v>
      </c>
      <c r="L69" s="11">
        <f t="shared" si="13"/>
        <v>25</v>
      </c>
      <c r="M69" s="12">
        <f t="shared" si="14"/>
        <v>35.714285714285715</v>
      </c>
      <c r="N69" s="17" t="s">
        <v>292</v>
      </c>
      <c r="O69" s="13"/>
    </row>
    <row r="70" spans="1:15" ht="21">
      <c r="A70" s="7">
        <v>26</v>
      </c>
      <c r="B70" s="8">
        <v>219</v>
      </c>
      <c r="C70" s="6" t="s">
        <v>41</v>
      </c>
      <c r="D70" s="6">
        <v>33</v>
      </c>
      <c r="E70" s="9">
        <v>7</v>
      </c>
      <c r="F70" s="10">
        <v>11</v>
      </c>
      <c r="G70" s="10">
        <f t="shared" si="10"/>
        <v>36.666666666666664</v>
      </c>
      <c r="H70" s="11">
        <v>8</v>
      </c>
      <c r="I70" s="11">
        <f t="shared" si="11"/>
        <v>40</v>
      </c>
      <c r="J70" s="11">
        <v>6</v>
      </c>
      <c r="K70" s="11">
        <f t="shared" si="12"/>
        <v>30</v>
      </c>
      <c r="L70" s="11">
        <f t="shared" si="13"/>
        <v>25</v>
      </c>
      <c r="M70" s="12">
        <f t="shared" si="14"/>
        <v>35.714285714285715</v>
      </c>
      <c r="N70" s="17" t="s">
        <v>292</v>
      </c>
      <c r="O70" s="13"/>
    </row>
    <row r="71" spans="1:15" ht="21">
      <c r="A71" s="7">
        <v>26</v>
      </c>
      <c r="B71" s="8">
        <v>232</v>
      </c>
      <c r="C71" s="6" t="s">
        <v>101</v>
      </c>
      <c r="D71" s="6">
        <v>36</v>
      </c>
      <c r="E71" s="9">
        <v>8</v>
      </c>
      <c r="F71" s="10">
        <v>11</v>
      </c>
      <c r="G71" s="10">
        <f t="shared" si="10"/>
        <v>36.666666666666664</v>
      </c>
      <c r="H71" s="11">
        <v>5</v>
      </c>
      <c r="I71" s="11">
        <f t="shared" si="11"/>
        <v>25</v>
      </c>
      <c r="J71" s="11">
        <v>9</v>
      </c>
      <c r="K71" s="11">
        <f t="shared" si="12"/>
        <v>45</v>
      </c>
      <c r="L71" s="11">
        <f t="shared" si="13"/>
        <v>25</v>
      </c>
      <c r="M71" s="12">
        <f t="shared" si="14"/>
        <v>35.714285714285715</v>
      </c>
      <c r="N71" s="17" t="s">
        <v>292</v>
      </c>
      <c r="O71" s="13"/>
    </row>
    <row r="72" spans="1:15" ht="21">
      <c r="A72" s="7">
        <v>26</v>
      </c>
      <c r="B72" s="8">
        <v>286</v>
      </c>
      <c r="C72" s="6" t="s">
        <v>211</v>
      </c>
      <c r="D72" s="6">
        <v>66</v>
      </c>
      <c r="E72" s="9">
        <v>8</v>
      </c>
      <c r="F72" s="10">
        <v>11</v>
      </c>
      <c r="G72" s="10">
        <f t="shared" si="10"/>
        <v>36.666666666666664</v>
      </c>
      <c r="H72" s="11">
        <v>5</v>
      </c>
      <c r="I72" s="11">
        <f t="shared" si="11"/>
        <v>25</v>
      </c>
      <c r="J72" s="11">
        <v>9</v>
      </c>
      <c r="K72" s="11">
        <f t="shared" si="12"/>
        <v>45</v>
      </c>
      <c r="L72" s="11">
        <f t="shared" si="13"/>
        <v>25</v>
      </c>
      <c r="M72" s="12">
        <f t="shared" si="14"/>
        <v>35.714285714285715</v>
      </c>
      <c r="N72" s="17" t="s">
        <v>292</v>
      </c>
      <c r="O72" s="13"/>
    </row>
    <row r="73" spans="1:15" ht="21">
      <c r="A73" s="7">
        <v>27</v>
      </c>
      <c r="B73" s="8">
        <v>201</v>
      </c>
      <c r="C73" s="6" t="s">
        <v>178</v>
      </c>
      <c r="D73" s="6">
        <v>24</v>
      </c>
      <c r="E73" s="9">
        <v>7</v>
      </c>
      <c r="F73" s="10">
        <v>8</v>
      </c>
      <c r="G73" s="10">
        <f t="shared" si="10"/>
        <v>26.666666666666668</v>
      </c>
      <c r="H73" s="11">
        <v>4</v>
      </c>
      <c r="I73" s="11">
        <f t="shared" si="11"/>
        <v>20</v>
      </c>
      <c r="J73" s="11">
        <v>12</v>
      </c>
      <c r="K73" s="11">
        <f t="shared" si="12"/>
        <v>60</v>
      </c>
      <c r="L73" s="11">
        <f t="shared" si="13"/>
        <v>24</v>
      </c>
      <c r="M73" s="12">
        <f t="shared" si="14"/>
        <v>34.285714285714285</v>
      </c>
      <c r="N73" s="17" t="s">
        <v>292</v>
      </c>
      <c r="O73" s="13"/>
    </row>
    <row r="74" spans="1:15" ht="21">
      <c r="A74" s="7">
        <v>27</v>
      </c>
      <c r="B74" s="8">
        <v>213</v>
      </c>
      <c r="C74" s="6" t="s">
        <v>70</v>
      </c>
      <c r="D74" s="6">
        <v>43</v>
      </c>
      <c r="E74" s="9">
        <v>7</v>
      </c>
      <c r="F74" s="10">
        <v>10</v>
      </c>
      <c r="G74" s="10">
        <f t="shared" si="10"/>
        <v>33.333333333333336</v>
      </c>
      <c r="H74" s="11">
        <v>6</v>
      </c>
      <c r="I74" s="11">
        <f t="shared" si="11"/>
        <v>30</v>
      </c>
      <c r="J74" s="11">
        <v>8</v>
      </c>
      <c r="K74" s="11">
        <f t="shared" si="12"/>
        <v>40</v>
      </c>
      <c r="L74" s="11">
        <f t="shared" si="13"/>
        <v>24</v>
      </c>
      <c r="M74" s="12">
        <f t="shared" si="14"/>
        <v>34.285714285714285</v>
      </c>
      <c r="N74" s="17" t="s">
        <v>292</v>
      </c>
      <c r="O74" s="13"/>
    </row>
    <row r="75" spans="1:15" ht="21">
      <c r="A75" s="7">
        <v>27</v>
      </c>
      <c r="B75" s="8">
        <v>221</v>
      </c>
      <c r="C75" s="6" t="s">
        <v>88</v>
      </c>
      <c r="D75" s="6">
        <v>23</v>
      </c>
      <c r="E75" s="9">
        <v>7</v>
      </c>
      <c r="F75" s="10">
        <v>6</v>
      </c>
      <c r="G75" s="10">
        <f t="shared" si="10"/>
        <v>20</v>
      </c>
      <c r="H75" s="11">
        <v>4</v>
      </c>
      <c r="I75" s="11">
        <f t="shared" si="11"/>
        <v>20</v>
      </c>
      <c r="J75" s="11">
        <v>14</v>
      </c>
      <c r="K75" s="11">
        <f t="shared" si="12"/>
        <v>70</v>
      </c>
      <c r="L75" s="11">
        <f t="shared" si="13"/>
        <v>24</v>
      </c>
      <c r="M75" s="12">
        <f t="shared" si="14"/>
        <v>34.285714285714285</v>
      </c>
      <c r="N75" s="17" t="s">
        <v>292</v>
      </c>
      <c r="O75" s="13"/>
    </row>
    <row r="76" spans="1:15" ht="21">
      <c r="A76" s="7">
        <v>27</v>
      </c>
      <c r="B76" s="8">
        <v>255</v>
      </c>
      <c r="C76" s="6" t="s">
        <v>72</v>
      </c>
      <c r="D76" s="6">
        <v>39</v>
      </c>
      <c r="E76" s="9">
        <v>7</v>
      </c>
      <c r="F76" s="10">
        <v>15</v>
      </c>
      <c r="G76" s="10">
        <f t="shared" si="10"/>
        <v>50</v>
      </c>
      <c r="H76" s="11">
        <v>5</v>
      </c>
      <c r="I76" s="11">
        <f t="shared" si="11"/>
        <v>25</v>
      </c>
      <c r="J76" s="11">
        <v>4</v>
      </c>
      <c r="K76" s="11">
        <f t="shared" si="12"/>
        <v>20</v>
      </c>
      <c r="L76" s="11">
        <f t="shared" si="13"/>
        <v>24</v>
      </c>
      <c r="M76" s="12">
        <f t="shared" si="14"/>
        <v>34.285714285714285</v>
      </c>
      <c r="N76" s="17" t="s">
        <v>292</v>
      </c>
      <c r="O76" s="13"/>
    </row>
    <row r="77" spans="1:15" ht="21">
      <c r="A77" s="7">
        <v>27</v>
      </c>
      <c r="B77" s="8">
        <v>260</v>
      </c>
      <c r="C77" s="6" t="s">
        <v>311</v>
      </c>
      <c r="D77" s="6">
        <v>5</v>
      </c>
      <c r="E77" s="9">
        <v>8</v>
      </c>
      <c r="F77" s="10">
        <v>13</v>
      </c>
      <c r="G77" s="10">
        <f t="shared" si="10"/>
        <v>43.333333333333336</v>
      </c>
      <c r="H77" s="11">
        <v>3</v>
      </c>
      <c r="I77" s="11">
        <f t="shared" si="11"/>
        <v>15</v>
      </c>
      <c r="J77" s="11">
        <v>8</v>
      </c>
      <c r="K77" s="11">
        <f t="shared" si="12"/>
        <v>40</v>
      </c>
      <c r="L77" s="11">
        <f t="shared" si="13"/>
        <v>24</v>
      </c>
      <c r="M77" s="12">
        <f t="shared" si="14"/>
        <v>34.285714285714285</v>
      </c>
      <c r="N77" s="17" t="s">
        <v>292</v>
      </c>
      <c r="O77" s="13"/>
    </row>
    <row r="78" spans="1:15" ht="21">
      <c r="A78" s="7">
        <v>27</v>
      </c>
      <c r="B78" s="8">
        <v>271</v>
      </c>
      <c r="C78" s="6" t="s">
        <v>150</v>
      </c>
      <c r="D78" s="6">
        <v>1</v>
      </c>
      <c r="E78" s="9">
        <v>7</v>
      </c>
      <c r="F78" s="10">
        <v>13</v>
      </c>
      <c r="G78" s="10">
        <f t="shared" si="10"/>
        <v>43.333333333333336</v>
      </c>
      <c r="H78" s="11">
        <v>3</v>
      </c>
      <c r="I78" s="11">
        <f t="shared" si="11"/>
        <v>15</v>
      </c>
      <c r="J78" s="11">
        <v>8</v>
      </c>
      <c r="K78" s="11">
        <f t="shared" si="12"/>
        <v>40</v>
      </c>
      <c r="L78" s="11">
        <f t="shared" si="13"/>
        <v>24</v>
      </c>
      <c r="M78" s="12">
        <f t="shared" si="14"/>
        <v>34.285714285714285</v>
      </c>
      <c r="N78" s="17" t="s">
        <v>292</v>
      </c>
      <c r="O78" s="13"/>
    </row>
    <row r="79" spans="1:15" ht="21">
      <c r="A79" s="7">
        <v>27</v>
      </c>
      <c r="B79" s="8">
        <v>272</v>
      </c>
      <c r="C79" s="6" t="s">
        <v>174</v>
      </c>
      <c r="D79" s="6">
        <v>62</v>
      </c>
      <c r="E79" s="9">
        <v>8</v>
      </c>
      <c r="F79" s="10">
        <v>8</v>
      </c>
      <c r="G79" s="10">
        <f t="shared" si="10"/>
        <v>26.666666666666668</v>
      </c>
      <c r="H79" s="11">
        <v>4</v>
      </c>
      <c r="I79" s="11">
        <f t="shared" si="11"/>
        <v>20</v>
      </c>
      <c r="J79" s="11">
        <v>12</v>
      </c>
      <c r="K79" s="11">
        <f t="shared" si="12"/>
        <v>60</v>
      </c>
      <c r="L79" s="11">
        <f t="shared" si="13"/>
        <v>24</v>
      </c>
      <c r="M79" s="12">
        <f t="shared" si="14"/>
        <v>34.285714285714285</v>
      </c>
      <c r="N79" s="17" t="s">
        <v>292</v>
      </c>
      <c r="O79" s="13"/>
    </row>
    <row r="80" spans="1:15" ht="21">
      <c r="A80" s="7">
        <v>27</v>
      </c>
      <c r="B80" s="8">
        <v>276</v>
      </c>
      <c r="C80" s="6" t="s">
        <v>152</v>
      </c>
      <c r="D80" s="6">
        <v>1</v>
      </c>
      <c r="E80" s="9">
        <v>8</v>
      </c>
      <c r="F80" s="10">
        <v>12</v>
      </c>
      <c r="G80" s="10">
        <f t="shared" si="10"/>
        <v>40</v>
      </c>
      <c r="H80" s="11">
        <v>6</v>
      </c>
      <c r="I80" s="11">
        <f t="shared" si="11"/>
        <v>30</v>
      </c>
      <c r="J80" s="11">
        <v>6</v>
      </c>
      <c r="K80" s="11">
        <f t="shared" si="12"/>
        <v>30</v>
      </c>
      <c r="L80" s="11">
        <f t="shared" si="13"/>
        <v>24</v>
      </c>
      <c r="M80" s="12">
        <f t="shared" si="14"/>
        <v>34.285714285714285</v>
      </c>
      <c r="N80" s="17" t="s">
        <v>292</v>
      </c>
      <c r="O80" s="13"/>
    </row>
    <row r="81" spans="1:15" ht="21">
      <c r="A81" s="7">
        <v>27</v>
      </c>
      <c r="B81" s="8">
        <v>277</v>
      </c>
      <c r="C81" s="6" t="s">
        <v>283</v>
      </c>
      <c r="D81" s="6">
        <v>68</v>
      </c>
      <c r="E81" s="9">
        <v>7</v>
      </c>
      <c r="F81" s="10">
        <v>5</v>
      </c>
      <c r="G81" s="10">
        <f t="shared" si="10"/>
        <v>16.666666666666668</v>
      </c>
      <c r="H81" s="11">
        <v>9</v>
      </c>
      <c r="I81" s="11">
        <f t="shared" si="11"/>
        <v>45</v>
      </c>
      <c r="J81" s="11">
        <v>10</v>
      </c>
      <c r="K81" s="11">
        <f t="shared" si="12"/>
        <v>50</v>
      </c>
      <c r="L81" s="11">
        <f t="shared" si="13"/>
        <v>24</v>
      </c>
      <c r="M81" s="12">
        <f t="shared" si="14"/>
        <v>34.285714285714285</v>
      </c>
      <c r="N81" s="17" t="s">
        <v>292</v>
      </c>
      <c r="O81" s="13"/>
    </row>
    <row r="82" spans="1:15" ht="21">
      <c r="A82" s="7">
        <v>27</v>
      </c>
      <c r="B82" s="8">
        <v>274</v>
      </c>
      <c r="C82" s="6" t="s">
        <v>151</v>
      </c>
      <c r="D82" s="6">
        <v>1</v>
      </c>
      <c r="E82" s="9">
        <v>8</v>
      </c>
      <c r="F82" s="10">
        <v>12</v>
      </c>
      <c r="G82" s="10">
        <f t="shared" si="10"/>
        <v>40</v>
      </c>
      <c r="H82" s="11">
        <v>6</v>
      </c>
      <c r="I82" s="11">
        <f t="shared" si="11"/>
        <v>30</v>
      </c>
      <c r="J82" s="11">
        <v>6</v>
      </c>
      <c r="K82" s="11">
        <f t="shared" si="12"/>
        <v>30</v>
      </c>
      <c r="L82" s="11">
        <f t="shared" si="13"/>
        <v>24</v>
      </c>
      <c r="M82" s="12">
        <f t="shared" si="14"/>
        <v>34.285714285714285</v>
      </c>
      <c r="N82" s="17" t="s">
        <v>292</v>
      </c>
      <c r="O82" s="13"/>
    </row>
    <row r="83" spans="1:15" ht="21">
      <c r="A83" s="7">
        <v>28</v>
      </c>
      <c r="B83" s="8">
        <v>280</v>
      </c>
      <c r="C83" s="6" t="s">
        <v>284</v>
      </c>
      <c r="D83" s="6">
        <v>68</v>
      </c>
      <c r="E83" s="9">
        <v>8</v>
      </c>
      <c r="F83" s="10">
        <v>9</v>
      </c>
      <c r="G83" s="10">
        <f t="shared" si="10"/>
        <v>30</v>
      </c>
      <c r="H83" s="11">
        <v>6</v>
      </c>
      <c r="I83" s="11">
        <f t="shared" si="11"/>
        <v>30</v>
      </c>
      <c r="J83" s="11">
        <v>7</v>
      </c>
      <c r="K83" s="11">
        <f t="shared" si="12"/>
        <v>35</v>
      </c>
      <c r="L83" s="11">
        <f t="shared" si="13"/>
        <v>22</v>
      </c>
      <c r="M83" s="12">
        <f t="shared" si="14"/>
        <v>31.428571428571427</v>
      </c>
      <c r="N83" s="17" t="s">
        <v>292</v>
      </c>
      <c r="O83" s="13"/>
    </row>
    <row r="84" spans="1:15" ht="21">
      <c r="A84" s="7">
        <v>29</v>
      </c>
      <c r="B84" s="8">
        <v>248</v>
      </c>
      <c r="C84" s="6" t="s">
        <v>146</v>
      </c>
      <c r="D84" s="6">
        <v>63</v>
      </c>
      <c r="E84" s="9">
        <v>8</v>
      </c>
      <c r="F84" s="10">
        <v>8</v>
      </c>
      <c r="G84" s="10">
        <f t="shared" si="10"/>
        <v>26.666666666666668</v>
      </c>
      <c r="H84" s="11">
        <v>3</v>
      </c>
      <c r="I84" s="11">
        <f t="shared" si="11"/>
        <v>15</v>
      </c>
      <c r="J84" s="11">
        <v>9</v>
      </c>
      <c r="K84" s="11">
        <f t="shared" si="12"/>
        <v>45</v>
      </c>
      <c r="L84" s="11">
        <f t="shared" si="13"/>
        <v>20</v>
      </c>
      <c r="M84" s="12">
        <f t="shared" si="14"/>
        <v>28.571428571428573</v>
      </c>
      <c r="N84" s="17" t="s">
        <v>292</v>
      </c>
      <c r="O84" s="13"/>
    </row>
    <row r="85" spans="1:15" ht="21">
      <c r="A85" s="7">
        <v>29</v>
      </c>
      <c r="B85" s="8">
        <v>252</v>
      </c>
      <c r="C85" s="6" t="s">
        <v>254</v>
      </c>
      <c r="D85" s="6">
        <v>41</v>
      </c>
      <c r="E85" s="9">
        <v>8</v>
      </c>
      <c r="F85" s="10">
        <v>9</v>
      </c>
      <c r="G85" s="10">
        <f t="shared" si="10"/>
        <v>30</v>
      </c>
      <c r="H85" s="11">
        <v>3</v>
      </c>
      <c r="I85" s="11">
        <f t="shared" si="11"/>
        <v>15</v>
      </c>
      <c r="J85" s="11">
        <v>8</v>
      </c>
      <c r="K85" s="11">
        <f t="shared" si="12"/>
        <v>40</v>
      </c>
      <c r="L85" s="11">
        <f t="shared" si="13"/>
        <v>20</v>
      </c>
      <c r="M85" s="12">
        <f t="shared" si="14"/>
        <v>28.571428571428573</v>
      </c>
      <c r="N85" s="17" t="s">
        <v>292</v>
      </c>
      <c r="O85" s="13"/>
    </row>
    <row r="86" spans="1:15" ht="21">
      <c r="A86" s="7">
        <v>29</v>
      </c>
      <c r="B86" s="8">
        <v>258</v>
      </c>
      <c r="C86" s="6" t="s">
        <v>317</v>
      </c>
      <c r="D86" s="6">
        <v>27</v>
      </c>
      <c r="E86" s="9">
        <v>8</v>
      </c>
      <c r="F86" s="10">
        <v>11</v>
      </c>
      <c r="G86" s="10">
        <f t="shared" si="10"/>
        <v>36.666666666666664</v>
      </c>
      <c r="H86" s="11">
        <v>3</v>
      </c>
      <c r="I86" s="11">
        <f t="shared" si="11"/>
        <v>15</v>
      </c>
      <c r="J86" s="11">
        <v>6</v>
      </c>
      <c r="K86" s="11">
        <f t="shared" si="12"/>
        <v>30</v>
      </c>
      <c r="L86" s="11">
        <f t="shared" si="13"/>
        <v>20</v>
      </c>
      <c r="M86" s="12">
        <f t="shared" si="14"/>
        <v>28.571428571428573</v>
      </c>
      <c r="N86" s="17" t="s">
        <v>292</v>
      </c>
      <c r="O86" s="13"/>
    </row>
    <row r="87" spans="1:15" ht="21">
      <c r="A87" s="7">
        <v>30</v>
      </c>
      <c r="B87" s="8">
        <v>279</v>
      </c>
      <c r="C87" s="6" t="s">
        <v>282</v>
      </c>
      <c r="D87" s="6">
        <v>68</v>
      </c>
      <c r="E87" s="9">
        <v>7</v>
      </c>
      <c r="F87" s="10">
        <v>5</v>
      </c>
      <c r="G87" s="10">
        <f t="shared" si="10"/>
        <v>16.666666666666668</v>
      </c>
      <c r="H87" s="11">
        <v>5</v>
      </c>
      <c r="I87" s="11">
        <f t="shared" si="11"/>
        <v>25</v>
      </c>
      <c r="J87" s="11">
        <v>9</v>
      </c>
      <c r="K87" s="11">
        <f t="shared" si="12"/>
        <v>45</v>
      </c>
      <c r="L87" s="11">
        <f t="shared" si="13"/>
        <v>19</v>
      </c>
      <c r="M87" s="12">
        <f t="shared" si="14"/>
        <v>27.142857142857142</v>
      </c>
      <c r="N87" s="17" t="s">
        <v>292</v>
      </c>
      <c r="O87" s="13"/>
    </row>
    <row r="88" spans="1:15" ht="21">
      <c r="A88" s="7">
        <v>31</v>
      </c>
      <c r="B88" s="8">
        <v>250</v>
      </c>
      <c r="C88" s="6" t="s">
        <v>255</v>
      </c>
      <c r="D88" s="6">
        <v>41</v>
      </c>
      <c r="E88" s="9">
        <v>8</v>
      </c>
      <c r="F88" s="10">
        <v>7</v>
      </c>
      <c r="G88" s="10">
        <f t="shared" si="10"/>
        <v>23.333333333333332</v>
      </c>
      <c r="H88" s="11">
        <v>3</v>
      </c>
      <c r="I88" s="11">
        <f t="shared" si="11"/>
        <v>15</v>
      </c>
      <c r="J88" s="11">
        <v>8</v>
      </c>
      <c r="K88" s="11">
        <f t="shared" si="12"/>
        <v>40</v>
      </c>
      <c r="L88" s="11">
        <f t="shared" si="13"/>
        <v>18</v>
      </c>
      <c r="M88" s="12">
        <f t="shared" si="14"/>
        <v>25.714285714285715</v>
      </c>
      <c r="N88" s="17" t="s">
        <v>292</v>
      </c>
      <c r="O88" s="13"/>
    </row>
    <row r="89" spans="1:15" ht="21">
      <c r="A89" s="7">
        <v>32</v>
      </c>
      <c r="B89" s="8">
        <v>216</v>
      </c>
      <c r="C89" s="6" t="s">
        <v>280</v>
      </c>
      <c r="D89" s="6">
        <v>31</v>
      </c>
      <c r="E89" s="9">
        <v>8</v>
      </c>
      <c r="F89" s="10">
        <v>4</v>
      </c>
      <c r="G89" s="10">
        <f t="shared" si="10"/>
        <v>13.333333333333334</v>
      </c>
      <c r="H89" s="11">
        <v>5</v>
      </c>
      <c r="I89" s="11">
        <f t="shared" si="11"/>
        <v>25</v>
      </c>
      <c r="J89" s="11">
        <v>7</v>
      </c>
      <c r="K89" s="11">
        <f t="shared" si="12"/>
        <v>35</v>
      </c>
      <c r="L89" s="11">
        <f t="shared" si="13"/>
        <v>16</v>
      </c>
      <c r="M89" s="12">
        <f t="shared" si="14"/>
        <v>22.857142857142858</v>
      </c>
      <c r="N89" s="17" t="s">
        <v>292</v>
      </c>
      <c r="O89" s="13"/>
    </row>
    <row r="90" spans="1:15" ht="21">
      <c r="A90" s="7">
        <v>32</v>
      </c>
      <c r="B90" s="8">
        <v>251</v>
      </c>
      <c r="C90" s="6" t="s">
        <v>229</v>
      </c>
      <c r="D90" s="6">
        <v>53</v>
      </c>
      <c r="E90" s="9">
        <v>7</v>
      </c>
      <c r="F90" s="10">
        <v>7</v>
      </c>
      <c r="G90" s="10">
        <f t="shared" si="10"/>
        <v>23.333333333333332</v>
      </c>
      <c r="H90" s="11">
        <v>2</v>
      </c>
      <c r="I90" s="11">
        <f t="shared" si="11"/>
        <v>10</v>
      </c>
      <c r="J90" s="11">
        <v>7</v>
      </c>
      <c r="K90" s="11">
        <f t="shared" si="12"/>
        <v>35</v>
      </c>
      <c r="L90" s="11">
        <f t="shared" si="13"/>
        <v>16</v>
      </c>
      <c r="M90" s="12">
        <f t="shared" si="14"/>
        <v>22.857142857142858</v>
      </c>
      <c r="N90" s="17" t="s">
        <v>292</v>
      </c>
      <c r="O90" s="13"/>
    </row>
    <row r="91" spans="1:15" ht="21">
      <c r="A91" s="7">
        <v>33</v>
      </c>
      <c r="B91" s="8">
        <v>288</v>
      </c>
      <c r="C91" s="6" t="s">
        <v>63</v>
      </c>
      <c r="D91" s="6">
        <v>54</v>
      </c>
      <c r="E91" s="9">
        <v>8</v>
      </c>
      <c r="F91" s="10">
        <v>8</v>
      </c>
      <c r="G91" s="10">
        <f t="shared" si="10"/>
        <v>26.666666666666668</v>
      </c>
      <c r="H91" s="11"/>
      <c r="I91" s="11">
        <f t="shared" si="11"/>
        <v>0</v>
      </c>
      <c r="J91" s="11">
        <v>6</v>
      </c>
      <c r="K91" s="11">
        <f t="shared" si="12"/>
        <v>30</v>
      </c>
      <c r="L91" s="11">
        <f t="shared" si="13"/>
        <v>14</v>
      </c>
      <c r="M91" s="12">
        <f t="shared" si="14"/>
        <v>20</v>
      </c>
      <c r="N91" s="17" t="s">
        <v>292</v>
      </c>
      <c r="O91" s="13"/>
    </row>
    <row r="92" spans="3:4" ht="18.75">
      <c r="C92" s="15"/>
      <c r="D92" s="16"/>
    </row>
    <row r="93" spans="3:4" ht="18.75">
      <c r="C93" s="16"/>
      <c r="D93" s="16"/>
    </row>
    <row r="94" spans="3:4" ht="18.75">
      <c r="C94" s="16"/>
      <c r="D94" s="16"/>
    </row>
    <row r="95" spans="3:4" ht="18.75">
      <c r="C95" s="16"/>
      <c r="D95" s="16"/>
    </row>
    <row r="96" spans="3:4" ht="18.75">
      <c r="C96" s="16"/>
      <c r="D96" s="16"/>
    </row>
    <row r="97" spans="3:4" ht="18.75">
      <c r="C97" s="16"/>
      <c r="D97" s="16"/>
    </row>
    <row r="98" spans="3:4" ht="18.75">
      <c r="C98" s="16"/>
      <c r="D98" s="16"/>
    </row>
    <row r="99" spans="3:4" ht="18.75">
      <c r="C99" s="16"/>
      <c r="D99" s="16"/>
    </row>
    <row r="100" spans="3:4" ht="18.75">
      <c r="C100" s="16"/>
      <c r="D100" s="16"/>
    </row>
    <row r="102" spans="3:4" ht="18.75">
      <c r="C102" s="16"/>
      <c r="D102" s="16"/>
    </row>
    <row r="103" spans="3:4" ht="18.75">
      <c r="C103" s="16"/>
      <c r="D103" s="16"/>
    </row>
    <row r="104" spans="3:4" ht="18.75">
      <c r="C104" s="16"/>
      <c r="D104" s="16"/>
    </row>
    <row r="105" spans="3:4" ht="18.75">
      <c r="C105" s="16"/>
      <c r="D105" s="16"/>
    </row>
    <row r="106" spans="3:4" ht="18.75">
      <c r="C106" s="16"/>
      <c r="D106" s="16"/>
    </row>
    <row r="107" spans="3:4" ht="18.75">
      <c r="C107" s="16"/>
      <c r="D107" s="16"/>
    </row>
    <row r="108" spans="3:4" ht="18.75">
      <c r="C108" s="16"/>
      <c r="D108" s="16"/>
    </row>
    <row r="109" spans="3:4" ht="18.75">
      <c r="C109" s="16"/>
      <c r="D109" s="16"/>
    </row>
    <row r="110" spans="3:4" ht="18.75">
      <c r="C110" s="16"/>
      <c r="D110" s="16"/>
    </row>
    <row r="111" spans="3:4" ht="18.75">
      <c r="C111" s="16"/>
      <c r="D111" s="16"/>
    </row>
    <row r="112" spans="3:4" ht="18.75">
      <c r="C112" s="16"/>
      <c r="D112" s="16"/>
    </row>
    <row r="113" spans="3:4" ht="18.75">
      <c r="C113" s="16"/>
      <c r="D113" s="16"/>
    </row>
    <row r="114" spans="3:4" ht="18.75">
      <c r="C114" s="16"/>
      <c r="D114" s="16"/>
    </row>
    <row r="115" spans="3:4" ht="18.75">
      <c r="C115" s="16"/>
      <c r="D115" s="16"/>
    </row>
    <row r="116" spans="3:4" ht="18.75">
      <c r="C116" s="16"/>
      <c r="D116" s="16"/>
    </row>
    <row r="117" spans="3:4" ht="18.75">
      <c r="C117" s="16"/>
      <c r="D117" s="16"/>
    </row>
    <row r="118" spans="3:4" ht="18.75">
      <c r="C118" s="16"/>
      <c r="D118" s="16"/>
    </row>
  </sheetData>
  <sheetProtection/>
  <mergeCells count="2">
    <mergeCell ref="A1:O1"/>
    <mergeCell ref="M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75" zoomScaleNormal="75" zoomScalePageLayoutView="0" workbookViewId="0" topLeftCell="A1">
      <selection activeCell="A3" sqref="A3:P20"/>
    </sheetView>
  </sheetViews>
  <sheetFormatPr defaultColWidth="9.140625" defaultRowHeight="15"/>
  <cols>
    <col min="1" max="1" width="6.7109375" style="14" customWidth="1"/>
    <col min="2" max="2" width="7.8515625" style="14" customWidth="1"/>
    <col min="3" max="3" width="30.421875" style="14" customWidth="1"/>
    <col min="4" max="4" width="12.421875" style="14" customWidth="1"/>
    <col min="5" max="5" width="5.57421875" style="14" customWidth="1"/>
    <col min="6" max="6" width="9.8515625" style="14" customWidth="1"/>
    <col min="7" max="7" width="5.421875" style="14" customWidth="1"/>
    <col min="8" max="8" width="7.28125" style="14" customWidth="1"/>
    <col min="9" max="9" width="5.00390625" style="14" customWidth="1"/>
    <col min="10" max="10" width="7.7109375" style="14" customWidth="1"/>
    <col min="11" max="11" width="5.421875" style="14" customWidth="1"/>
    <col min="12" max="12" width="8.00390625" style="14" customWidth="1"/>
    <col min="13" max="13" width="6.7109375" style="14" customWidth="1"/>
    <col min="14" max="14" width="7.00390625" style="14" customWidth="1"/>
    <col min="15" max="15" width="6.421875" style="14" customWidth="1"/>
    <col min="16" max="16" width="4.00390625" style="14" customWidth="1"/>
    <col min="17" max="16384" width="9.140625" style="14" customWidth="1"/>
  </cols>
  <sheetData>
    <row r="1" spans="1:16" ht="27" customHeight="1">
      <c r="A1" s="18" t="s">
        <v>295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8.75" customHeight="1">
      <c r="A2" s="11" t="s">
        <v>293</v>
      </c>
      <c r="B2" s="11" t="s">
        <v>287</v>
      </c>
      <c r="C2" s="11" t="s">
        <v>288</v>
      </c>
      <c r="D2" s="11" t="s">
        <v>289</v>
      </c>
      <c r="E2" s="11" t="s">
        <v>286</v>
      </c>
      <c r="F2" s="10" t="s">
        <v>294</v>
      </c>
      <c r="G2" s="10" t="s">
        <v>292</v>
      </c>
      <c r="H2" s="11" t="s">
        <v>297</v>
      </c>
      <c r="I2" s="11" t="s">
        <v>292</v>
      </c>
      <c r="J2" s="11" t="s">
        <v>299</v>
      </c>
      <c r="K2" s="11" t="s">
        <v>292</v>
      </c>
      <c r="L2" s="11" t="s">
        <v>300</v>
      </c>
      <c r="M2" s="11" t="s">
        <v>292</v>
      </c>
      <c r="N2" s="11" t="s">
        <v>301</v>
      </c>
      <c r="O2" s="22" t="s">
        <v>292</v>
      </c>
      <c r="P2" s="23"/>
    </row>
    <row r="3" spans="1:16" ht="21">
      <c r="A3" s="7">
        <v>1</v>
      </c>
      <c r="B3" s="8">
        <v>14</v>
      </c>
      <c r="C3" s="6" t="s">
        <v>249</v>
      </c>
      <c r="D3" s="6">
        <v>67</v>
      </c>
      <c r="E3" s="9">
        <v>10</v>
      </c>
      <c r="F3" s="10">
        <v>28</v>
      </c>
      <c r="G3" s="10">
        <f aca="true" t="shared" si="0" ref="G3:G34">F3*100/30</f>
        <v>93.33333333333333</v>
      </c>
      <c r="H3" s="11">
        <v>12</v>
      </c>
      <c r="I3" s="11">
        <f aca="true" t="shared" si="1" ref="I3:I34">H3*100/14</f>
        <v>85.71428571428571</v>
      </c>
      <c r="J3" s="11">
        <v>17</v>
      </c>
      <c r="K3" s="11">
        <f aca="true" t="shared" si="2" ref="K3:K34">J3*100/20</f>
        <v>85</v>
      </c>
      <c r="L3" s="11">
        <v>17</v>
      </c>
      <c r="M3" s="11">
        <f aca="true" t="shared" si="3" ref="M3:M34">L3*100/20</f>
        <v>85</v>
      </c>
      <c r="N3" s="11">
        <f aca="true" t="shared" si="4" ref="N3:N34">SUM(F3,H3,J3,L3)</f>
        <v>74</v>
      </c>
      <c r="O3" s="12">
        <f aca="true" t="shared" si="5" ref="O3:O34">N3*100/84</f>
        <v>88.0952380952381</v>
      </c>
      <c r="P3" s="13" t="s">
        <v>292</v>
      </c>
    </row>
    <row r="4" spans="1:16" ht="21">
      <c r="A4" s="7">
        <v>2</v>
      </c>
      <c r="B4" s="8">
        <v>183</v>
      </c>
      <c r="C4" s="6" t="s">
        <v>18</v>
      </c>
      <c r="D4" s="6">
        <v>21</v>
      </c>
      <c r="E4" s="9">
        <v>11</v>
      </c>
      <c r="F4" s="10">
        <v>24.5</v>
      </c>
      <c r="G4" s="10">
        <f t="shared" si="0"/>
        <v>81.66666666666667</v>
      </c>
      <c r="H4" s="11">
        <v>11</v>
      </c>
      <c r="I4" s="11">
        <f t="shared" si="1"/>
        <v>78.57142857142857</v>
      </c>
      <c r="J4" s="11">
        <v>18</v>
      </c>
      <c r="K4" s="11">
        <f t="shared" si="2"/>
        <v>90</v>
      </c>
      <c r="L4" s="11">
        <v>17</v>
      </c>
      <c r="M4" s="11">
        <f t="shared" si="3"/>
        <v>85</v>
      </c>
      <c r="N4" s="11">
        <f t="shared" si="4"/>
        <v>70.5</v>
      </c>
      <c r="O4" s="12">
        <f t="shared" si="5"/>
        <v>83.92857142857143</v>
      </c>
      <c r="P4" s="13" t="s">
        <v>292</v>
      </c>
    </row>
    <row r="5" spans="1:16" ht="21">
      <c r="A5" s="7">
        <v>3</v>
      </c>
      <c r="B5" s="8">
        <v>74</v>
      </c>
      <c r="C5" s="6" t="s">
        <v>27</v>
      </c>
      <c r="D5" s="6" t="s">
        <v>21</v>
      </c>
      <c r="E5" s="9">
        <v>10</v>
      </c>
      <c r="F5" s="10">
        <v>25</v>
      </c>
      <c r="G5" s="10">
        <f t="shared" si="0"/>
        <v>83.33333333333333</v>
      </c>
      <c r="H5" s="11">
        <v>11</v>
      </c>
      <c r="I5" s="11">
        <f t="shared" si="1"/>
        <v>78.57142857142857</v>
      </c>
      <c r="J5" s="11">
        <v>16</v>
      </c>
      <c r="K5" s="11">
        <f t="shared" si="2"/>
        <v>80</v>
      </c>
      <c r="L5" s="11">
        <v>17</v>
      </c>
      <c r="M5" s="11">
        <f t="shared" si="3"/>
        <v>85</v>
      </c>
      <c r="N5" s="11">
        <f t="shared" si="4"/>
        <v>69</v>
      </c>
      <c r="O5" s="12">
        <f t="shared" si="5"/>
        <v>82.14285714285714</v>
      </c>
      <c r="P5" s="13" t="s">
        <v>292</v>
      </c>
    </row>
    <row r="6" spans="1:16" ht="21">
      <c r="A6" s="7">
        <v>4</v>
      </c>
      <c r="B6" s="8">
        <v>13</v>
      </c>
      <c r="C6" s="6" t="s">
        <v>138</v>
      </c>
      <c r="D6" s="6">
        <v>30</v>
      </c>
      <c r="E6" s="9">
        <v>11</v>
      </c>
      <c r="F6" s="10">
        <v>22</v>
      </c>
      <c r="G6" s="10">
        <f t="shared" si="0"/>
        <v>73.33333333333333</v>
      </c>
      <c r="H6" s="11">
        <v>14</v>
      </c>
      <c r="I6" s="11">
        <f t="shared" si="1"/>
        <v>100</v>
      </c>
      <c r="J6" s="11">
        <v>13.5</v>
      </c>
      <c r="K6" s="11">
        <f t="shared" si="2"/>
        <v>67.5</v>
      </c>
      <c r="L6" s="11">
        <v>19</v>
      </c>
      <c r="M6" s="11">
        <f t="shared" si="3"/>
        <v>95</v>
      </c>
      <c r="N6" s="11">
        <f t="shared" si="4"/>
        <v>68.5</v>
      </c>
      <c r="O6" s="12">
        <f t="shared" si="5"/>
        <v>81.54761904761905</v>
      </c>
      <c r="P6" s="13" t="s">
        <v>292</v>
      </c>
    </row>
    <row r="7" spans="1:16" ht="21">
      <c r="A7" s="7">
        <v>5</v>
      </c>
      <c r="B7" s="8">
        <v>40</v>
      </c>
      <c r="C7" s="6" t="s">
        <v>47</v>
      </c>
      <c r="D7" s="6">
        <v>33</v>
      </c>
      <c r="E7" s="9">
        <v>10</v>
      </c>
      <c r="F7" s="10">
        <v>27</v>
      </c>
      <c r="G7" s="10">
        <f t="shared" si="0"/>
        <v>90</v>
      </c>
      <c r="H7" s="11">
        <v>8</v>
      </c>
      <c r="I7" s="11">
        <f t="shared" si="1"/>
        <v>57.142857142857146</v>
      </c>
      <c r="J7" s="11">
        <v>20</v>
      </c>
      <c r="K7" s="11">
        <f t="shared" si="2"/>
        <v>100</v>
      </c>
      <c r="L7" s="11">
        <v>13</v>
      </c>
      <c r="M7" s="11">
        <f t="shared" si="3"/>
        <v>65</v>
      </c>
      <c r="N7" s="11">
        <f t="shared" si="4"/>
        <v>68</v>
      </c>
      <c r="O7" s="12">
        <f t="shared" si="5"/>
        <v>80.95238095238095</v>
      </c>
      <c r="P7" s="13" t="s">
        <v>292</v>
      </c>
    </row>
    <row r="8" spans="1:16" ht="21">
      <c r="A8" s="7">
        <v>5</v>
      </c>
      <c r="B8" s="8">
        <v>70</v>
      </c>
      <c r="C8" s="6" t="s">
        <v>133</v>
      </c>
      <c r="D8" s="6">
        <v>30</v>
      </c>
      <c r="E8" s="9">
        <v>10</v>
      </c>
      <c r="F8" s="10">
        <v>24</v>
      </c>
      <c r="G8" s="10">
        <f t="shared" si="0"/>
        <v>80</v>
      </c>
      <c r="H8" s="11">
        <v>12</v>
      </c>
      <c r="I8" s="11">
        <f t="shared" si="1"/>
        <v>85.71428571428571</v>
      </c>
      <c r="J8" s="11">
        <v>16</v>
      </c>
      <c r="K8" s="11">
        <f t="shared" si="2"/>
        <v>80</v>
      </c>
      <c r="L8" s="11">
        <v>16</v>
      </c>
      <c r="M8" s="11">
        <f t="shared" si="3"/>
        <v>80</v>
      </c>
      <c r="N8" s="11">
        <f t="shared" si="4"/>
        <v>68</v>
      </c>
      <c r="O8" s="12">
        <f t="shared" si="5"/>
        <v>80.95238095238095</v>
      </c>
      <c r="P8" s="13" t="s">
        <v>292</v>
      </c>
    </row>
    <row r="9" spans="1:16" ht="21">
      <c r="A9" s="7">
        <v>5</v>
      </c>
      <c r="B9" s="8">
        <v>181</v>
      </c>
      <c r="C9" s="6" t="s">
        <v>51</v>
      </c>
      <c r="D9" s="6">
        <v>33</v>
      </c>
      <c r="E9" s="9">
        <v>11</v>
      </c>
      <c r="F9" s="10">
        <v>24</v>
      </c>
      <c r="G9" s="10">
        <f t="shared" si="0"/>
        <v>80</v>
      </c>
      <c r="H9" s="11">
        <v>13</v>
      </c>
      <c r="I9" s="11">
        <f t="shared" si="1"/>
        <v>92.85714285714286</v>
      </c>
      <c r="J9" s="11">
        <v>16</v>
      </c>
      <c r="K9" s="11">
        <f t="shared" si="2"/>
        <v>80</v>
      </c>
      <c r="L9" s="11">
        <v>15</v>
      </c>
      <c r="M9" s="11">
        <f t="shared" si="3"/>
        <v>75</v>
      </c>
      <c r="N9" s="11">
        <f t="shared" si="4"/>
        <v>68</v>
      </c>
      <c r="O9" s="12">
        <f t="shared" si="5"/>
        <v>80.95238095238095</v>
      </c>
      <c r="P9" s="13" t="s">
        <v>292</v>
      </c>
    </row>
    <row r="10" spans="1:16" ht="21">
      <c r="A10" s="7">
        <v>6</v>
      </c>
      <c r="B10" s="8">
        <v>157</v>
      </c>
      <c r="C10" s="6" t="s">
        <v>137</v>
      </c>
      <c r="D10" s="6">
        <v>30</v>
      </c>
      <c r="E10" s="9">
        <v>11</v>
      </c>
      <c r="F10" s="10">
        <v>25</v>
      </c>
      <c r="G10" s="10">
        <f t="shared" si="0"/>
        <v>83.33333333333333</v>
      </c>
      <c r="H10" s="11">
        <v>12</v>
      </c>
      <c r="I10" s="11">
        <f t="shared" si="1"/>
        <v>85.71428571428571</v>
      </c>
      <c r="J10" s="11">
        <v>17</v>
      </c>
      <c r="K10" s="11">
        <f t="shared" si="2"/>
        <v>85</v>
      </c>
      <c r="L10" s="11">
        <v>13</v>
      </c>
      <c r="M10" s="11">
        <f t="shared" si="3"/>
        <v>65</v>
      </c>
      <c r="N10" s="11">
        <f t="shared" si="4"/>
        <v>67</v>
      </c>
      <c r="O10" s="12">
        <f t="shared" si="5"/>
        <v>79.76190476190476</v>
      </c>
      <c r="P10" s="13" t="s">
        <v>292</v>
      </c>
    </row>
    <row r="11" spans="1:16" ht="21">
      <c r="A11" s="7">
        <v>7</v>
      </c>
      <c r="B11" s="8">
        <v>115</v>
      </c>
      <c r="C11" s="6" t="s">
        <v>37</v>
      </c>
      <c r="D11" s="6" t="s">
        <v>33</v>
      </c>
      <c r="E11" s="9">
        <v>11</v>
      </c>
      <c r="F11" s="10">
        <v>24.5</v>
      </c>
      <c r="G11" s="10">
        <f t="shared" si="0"/>
        <v>81.66666666666667</v>
      </c>
      <c r="H11" s="11">
        <v>14</v>
      </c>
      <c r="I11" s="11">
        <f t="shared" si="1"/>
        <v>100</v>
      </c>
      <c r="J11" s="11">
        <v>16</v>
      </c>
      <c r="K11" s="11">
        <f t="shared" si="2"/>
        <v>80</v>
      </c>
      <c r="L11" s="11">
        <v>11</v>
      </c>
      <c r="M11" s="11">
        <f t="shared" si="3"/>
        <v>55</v>
      </c>
      <c r="N11" s="11">
        <f t="shared" si="4"/>
        <v>65.5</v>
      </c>
      <c r="O11" s="12">
        <f t="shared" si="5"/>
        <v>77.97619047619048</v>
      </c>
      <c r="P11" s="13" t="s">
        <v>292</v>
      </c>
    </row>
    <row r="12" spans="1:16" ht="21">
      <c r="A12" s="7">
        <v>8</v>
      </c>
      <c r="B12" s="8">
        <v>71</v>
      </c>
      <c r="C12" s="6" t="s">
        <v>108</v>
      </c>
      <c r="D12" s="6">
        <v>4</v>
      </c>
      <c r="E12" s="9">
        <v>11</v>
      </c>
      <c r="F12" s="10">
        <v>20</v>
      </c>
      <c r="G12" s="10">
        <f t="shared" si="0"/>
        <v>66.66666666666667</v>
      </c>
      <c r="H12" s="11">
        <v>12</v>
      </c>
      <c r="I12" s="11">
        <f t="shared" si="1"/>
        <v>85.71428571428571</v>
      </c>
      <c r="J12" s="11">
        <v>18</v>
      </c>
      <c r="K12" s="11">
        <f t="shared" si="2"/>
        <v>90</v>
      </c>
      <c r="L12" s="11">
        <v>14</v>
      </c>
      <c r="M12" s="11">
        <f t="shared" si="3"/>
        <v>70</v>
      </c>
      <c r="N12" s="11">
        <f t="shared" si="4"/>
        <v>64</v>
      </c>
      <c r="O12" s="12">
        <f t="shared" si="5"/>
        <v>76.19047619047619</v>
      </c>
      <c r="P12" s="13" t="s">
        <v>292</v>
      </c>
    </row>
    <row r="13" spans="1:16" ht="21">
      <c r="A13" s="7">
        <v>8</v>
      </c>
      <c r="B13" s="8">
        <v>293</v>
      </c>
      <c r="C13" s="6" t="s">
        <v>50</v>
      </c>
      <c r="D13" s="6">
        <v>33</v>
      </c>
      <c r="E13" s="9">
        <v>11</v>
      </c>
      <c r="F13" s="10">
        <v>20</v>
      </c>
      <c r="G13" s="10">
        <f t="shared" si="0"/>
        <v>66.66666666666667</v>
      </c>
      <c r="H13" s="11">
        <v>14</v>
      </c>
      <c r="I13" s="11">
        <f t="shared" si="1"/>
        <v>100</v>
      </c>
      <c r="J13" s="11">
        <v>13</v>
      </c>
      <c r="K13" s="11">
        <f t="shared" si="2"/>
        <v>65</v>
      </c>
      <c r="L13" s="11">
        <v>17</v>
      </c>
      <c r="M13" s="11">
        <f t="shared" si="3"/>
        <v>85</v>
      </c>
      <c r="N13" s="11">
        <f t="shared" si="4"/>
        <v>64</v>
      </c>
      <c r="O13" s="12">
        <f t="shared" si="5"/>
        <v>76.19047619047619</v>
      </c>
      <c r="P13" s="13" t="s">
        <v>292</v>
      </c>
    </row>
    <row r="14" spans="1:16" ht="21">
      <c r="A14" s="7">
        <v>9</v>
      </c>
      <c r="B14" s="8">
        <v>67</v>
      </c>
      <c r="C14" s="6" t="s">
        <v>189</v>
      </c>
      <c r="D14" s="6">
        <v>32</v>
      </c>
      <c r="E14" s="9">
        <v>11</v>
      </c>
      <c r="F14" s="10">
        <v>24</v>
      </c>
      <c r="G14" s="10">
        <f t="shared" si="0"/>
        <v>80</v>
      </c>
      <c r="H14" s="11">
        <v>11</v>
      </c>
      <c r="I14" s="11">
        <f t="shared" si="1"/>
        <v>78.57142857142857</v>
      </c>
      <c r="J14" s="11">
        <v>13</v>
      </c>
      <c r="K14" s="11">
        <f t="shared" si="2"/>
        <v>65</v>
      </c>
      <c r="L14" s="11">
        <v>14</v>
      </c>
      <c r="M14" s="11">
        <f t="shared" si="3"/>
        <v>70</v>
      </c>
      <c r="N14" s="11">
        <f t="shared" si="4"/>
        <v>62</v>
      </c>
      <c r="O14" s="12">
        <f t="shared" si="5"/>
        <v>73.80952380952381</v>
      </c>
      <c r="P14" s="13" t="s">
        <v>292</v>
      </c>
    </row>
    <row r="15" spans="1:16" ht="21">
      <c r="A15" s="7">
        <v>10</v>
      </c>
      <c r="B15" s="8">
        <v>76</v>
      </c>
      <c r="C15" s="6" t="s">
        <v>29</v>
      </c>
      <c r="D15" s="6" t="s">
        <v>21</v>
      </c>
      <c r="E15" s="9">
        <v>10</v>
      </c>
      <c r="F15" s="10">
        <v>22.5</v>
      </c>
      <c r="G15" s="10">
        <f t="shared" si="0"/>
        <v>75</v>
      </c>
      <c r="H15" s="11">
        <v>10</v>
      </c>
      <c r="I15" s="11">
        <f t="shared" si="1"/>
        <v>71.42857142857143</v>
      </c>
      <c r="J15" s="11">
        <v>18</v>
      </c>
      <c r="K15" s="11">
        <f t="shared" si="2"/>
        <v>90</v>
      </c>
      <c r="L15" s="11">
        <v>11</v>
      </c>
      <c r="M15" s="11">
        <f t="shared" si="3"/>
        <v>55</v>
      </c>
      <c r="N15" s="11">
        <f t="shared" si="4"/>
        <v>61.5</v>
      </c>
      <c r="O15" s="12">
        <f t="shared" si="5"/>
        <v>73.21428571428571</v>
      </c>
      <c r="P15" s="13" t="s">
        <v>292</v>
      </c>
    </row>
    <row r="16" spans="1:16" ht="21">
      <c r="A16" s="7">
        <v>11</v>
      </c>
      <c r="B16" s="8">
        <v>109</v>
      </c>
      <c r="C16" s="6" t="s">
        <v>167</v>
      </c>
      <c r="D16" s="6">
        <v>35</v>
      </c>
      <c r="E16" s="9">
        <v>11</v>
      </c>
      <c r="F16" s="10">
        <v>26</v>
      </c>
      <c r="G16" s="10">
        <f t="shared" si="0"/>
        <v>86.66666666666667</v>
      </c>
      <c r="H16" s="11">
        <v>9</v>
      </c>
      <c r="I16" s="11">
        <f t="shared" si="1"/>
        <v>64.28571428571429</v>
      </c>
      <c r="J16" s="11">
        <v>16</v>
      </c>
      <c r="K16" s="11">
        <f t="shared" si="2"/>
        <v>80</v>
      </c>
      <c r="L16" s="11">
        <v>9</v>
      </c>
      <c r="M16" s="11">
        <f t="shared" si="3"/>
        <v>45</v>
      </c>
      <c r="N16" s="11">
        <f t="shared" si="4"/>
        <v>60</v>
      </c>
      <c r="O16" s="12">
        <f t="shared" si="5"/>
        <v>71.42857142857143</v>
      </c>
      <c r="P16" s="13" t="s">
        <v>292</v>
      </c>
    </row>
    <row r="17" spans="1:16" ht="21">
      <c r="A17" s="7">
        <v>12</v>
      </c>
      <c r="B17" s="8">
        <v>73</v>
      </c>
      <c r="C17" s="6" t="s">
        <v>136</v>
      </c>
      <c r="D17" s="6">
        <v>30</v>
      </c>
      <c r="E17" s="9">
        <v>11</v>
      </c>
      <c r="F17" s="10">
        <v>22.5</v>
      </c>
      <c r="G17" s="10">
        <f t="shared" si="0"/>
        <v>75</v>
      </c>
      <c r="H17" s="11">
        <v>13</v>
      </c>
      <c r="I17" s="11">
        <f t="shared" si="1"/>
        <v>92.85714285714286</v>
      </c>
      <c r="J17" s="11">
        <v>11</v>
      </c>
      <c r="K17" s="11">
        <f t="shared" si="2"/>
        <v>55</v>
      </c>
      <c r="L17" s="11">
        <v>13</v>
      </c>
      <c r="M17" s="11">
        <f t="shared" si="3"/>
        <v>65</v>
      </c>
      <c r="N17" s="11">
        <f t="shared" si="4"/>
        <v>59.5</v>
      </c>
      <c r="O17" s="12">
        <f t="shared" si="5"/>
        <v>70.83333333333333</v>
      </c>
      <c r="P17" s="13" t="s">
        <v>292</v>
      </c>
    </row>
    <row r="18" spans="1:16" ht="21">
      <c r="A18" s="7">
        <v>13</v>
      </c>
      <c r="B18" s="8">
        <v>165</v>
      </c>
      <c r="C18" s="6" t="s">
        <v>19</v>
      </c>
      <c r="D18" s="6">
        <v>21</v>
      </c>
      <c r="E18" s="9">
        <v>11</v>
      </c>
      <c r="F18" s="10">
        <v>21</v>
      </c>
      <c r="G18" s="10">
        <f t="shared" si="0"/>
        <v>70</v>
      </c>
      <c r="H18" s="11">
        <v>12</v>
      </c>
      <c r="I18" s="11">
        <f t="shared" si="1"/>
        <v>85.71428571428571</v>
      </c>
      <c r="J18" s="11">
        <v>13</v>
      </c>
      <c r="K18" s="11">
        <f t="shared" si="2"/>
        <v>65</v>
      </c>
      <c r="L18" s="11">
        <v>12</v>
      </c>
      <c r="M18" s="11">
        <f t="shared" si="3"/>
        <v>60</v>
      </c>
      <c r="N18" s="11">
        <f t="shared" si="4"/>
        <v>58</v>
      </c>
      <c r="O18" s="12">
        <f t="shared" si="5"/>
        <v>69.04761904761905</v>
      </c>
      <c r="P18" s="13" t="s">
        <v>292</v>
      </c>
    </row>
    <row r="19" spans="1:16" ht="21">
      <c r="A19" s="7">
        <v>14</v>
      </c>
      <c r="B19" s="8">
        <v>62</v>
      </c>
      <c r="C19" s="6" t="s">
        <v>192</v>
      </c>
      <c r="D19" s="6">
        <v>32</v>
      </c>
      <c r="E19" s="9">
        <v>10</v>
      </c>
      <c r="F19" s="10">
        <v>18.5</v>
      </c>
      <c r="G19" s="10">
        <f t="shared" si="0"/>
        <v>61.666666666666664</v>
      </c>
      <c r="H19" s="11">
        <v>10</v>
      </c>
      <c r="I19" s="11">
        <f t="shared" si="1"/>
        <v>71.42857142857143</v>
      </c>
      <c r="J19" s="11">
        <v>13</v>
      </c>
      <c r="K19" s="11">
        <f t="shared" si="2"/>
        <v>65</v>
      </c>
      <c r="L19" s="11">
        <v>16</v>
      </c>
      <c r="M19" s="11">
        <f t="shared" si="3"/>
        <v>80</v>
      </c>
      <c r="N19" s="11">
        <f t="shared" si="4"/>
        <v>57.5</v>
      </c>
      <c r="O19" s="12">
        <f t="shared" si="5"/>
        <v>68.45238095238095</v>
      </c>
      <c r="P19" s="13" t="s">
        <v>292</v>
      </c>
    </row>
    <row r="20" spans="1:16" ht="21">
      <c r="A20" s="7">
        <v>14</v>
      </c>
      <c r="B20" s="8">
        <v>81</v>
      </c>
      <c r="C20" s="6" t="s">
        <v>82</v>
      </c>
      <c r="D20" s="6">
        <v>7</v>
      </c>
      <c r="E20" s="9">
        <v>11</v>
      </c>
      <c r="F20" s="10">
        <v>20.5</v>
      </c>
      <c r="G20" s="10">
        <f t="shared" si="0"/>
        <v>68.33333333333333</v>
      </c>
      <c r="H20" s="11">
        <v>12</v>
      </c>
      <c r="I20" s="11">
        <f t="shared" si="1"/>
        <v>85.71428571428571</v>
      </c>
      <c r="J20" s="11">
        <v>15</v>
      </c>
      <c r="K20" s="11">
        <f t="shared" si="2"/>
        <v>75</v>
      </c>
      <c r="L20" s="11">
        <v>10</v>
      </c>
      <c r="M20" s="11">
        <f t="shared" si="3"/>
        <v>50</v>
      </c>
      <c r="N20" s="11">
        <f t="shared" si="4"/>
        <v>57.5</v>
      </c>
      <c r="O20" s="12">
        <f t="shared" si="5"/>
        <v>68.45238095238095</v>
      </c>
      <c r="P20" s="13" t="s">
        <v>292</v>
      </c>
    </row>
    <row r="21" spans="1:16" ht="21">
      <c r="A21" s="7">
        <v>15</v>
      </c>
      <c r="B21" s="8">
        <v>79</v>
      </c>
      <c r="C21" s="6" t="s">
        <v>81</v>
      </c>
      <c r="D21" s="6">
        <v>7</v>
      </c>
      <c r="E21" s="9">
        <v>11</v>
      </c>
      <c r="F21" s="10">
        <v>21</v>
      </c>
      <c r="G21" s="10">
        <f t="shared" si="0"/>
        <v>70</v>
      </c>
      <c r="H21" s="11">
        <v>8</v>
      </c>
      <c r="I21" s="11">
        <f t="shared" si="1"/>
        <v>57.142857142857146</v>
      </c>
      <c r="J21" s="11">
        <v>15</v>
      </c>
      <c r="K21" s="11">
        <f t="shared" si="2"/>
        <v>75</v>
      </c>
      <c r="L21" s="11">
        <v>13</v>
      </c>
      <c r="M21" s="11">
        <f t="shared" si="3"/>
        <v>65</v>
      </c>
      <c r="N21" s="11">
        <f t="shared" si="4"/>
        <v>57</v>
      </c>
      <c r="O21" s="12">
        <f t="shared" si="5"/>
        <v>67.85714285714286</v>
      </c>
      <c r="P21" s="13" t="s">
        <v>292</v>
      </c>
    </row>
    <row r="22" spans="1:16" ht="21">
      <c r="A22" s="7">
        <v>16</v>
      </c>
      <c r="B22" s="8">
        <v>72</v>
      </c>
      <c r="C22" s="6" t="s">
        <v>134</v>
      </c>
      <c r="D22" s="6">
        <v>30</v>
      </c>
      <c r="E22" s="9">
        <v>10</v>
      </c>
      <c r="F22" s="10">
        <v>22</v>
      </c>
      <c r="G22" s="10">
        <f t="shared" si="0"/>
        <v>73.33333333333333</v>
      </c>
      <c r="H22" s="11">
        <v>11</v>
      </c>
      <c r="I22" s="11">
        <f t="shared" si="1"/>
        <v>78.57142857142857</v>
      </c>
      <c r="J22" s="11">
        <v>10</v>
      </c>
      <c r="K22" s="11">
        <f t="shared" si="2"/>
        <v>50</v>
      </c>
      <c r="L22" s="11">
        <v>13</v>
      </c>
      <c r="M22" s="11">
        <f t="shared" si="3"/>
        <v>65</v>
      </c>
      <c r="N22" s="11">
        <f t="shared" si="4"/>
        <v>56</v>
      </c>
      <c r="O22" s="12">
        <f t="shared" si="5"/>
        <v>66.66666666666667</v>
      </c>
      <c r="P22" s="13" t="s">
        <v>292</v>
      </c>
    </row>
    <row r="23" spans="1:16" ht="21">
      <c r="A23" s="7">
        <v>17</v>
      </c>
      <c r="B23" s="8">
        <v>42</v>
      </c>
      <c r="C23" s="6" t="s">
        <v>16</v>
      </c>
      <c r="D23" s="6">
        <v>21</v>
      </c>
      <c r="E23" s="9">
        <v>10</v>
      </c>
      <c r="F23" s="10">
        <v>18.5</v>
      </c>
      <c r="G23" s="10">
        <f t="shared" si="0"/>
        <v>61.666666666666664</v>
      </c>
      <c r="H23" s="11">
        <v>12</v>
      </c>
      <c r="I23" s="11">
        <f t="shared" si="1"/>
        <v>85.71428571428571</v>
      </c>
      <c r="J23" s="11">
        <v>13</v>
      </c>
      <c r="K23" s="11">
        <f t="shared" si="2"/>
        <v>65</v>
      </c>
      <c r="L23" s="11">
        <v>12</v>
      </c>
      <c r="M23" s="11">
        <f t="shared" si="3"/>
        <v>60</v>
      </c>
      <c r="N23" s="11">
        <f t="shared" si="4"/>
        <v>55.5</v>
      </c>
      <c r="O23" s="12">
        <f t="shared" si="5"/>
        <v>66.07142857142857</v>
      </c>
      <c r="P23" s="13" t="s">
        <v>292</v>
      </c>
    </row>
    <row r="24" spans="1:16" ht="21">
      <c r="A24" s="7">
        <v>17</v>
      </c>
      <c r="B24" s="8">
        <v>61</v>
      </c>
      <c r="C24" s="6" t="s">
        <v>193</v>
      </c>
      <c r="D24" s="6">
        <v>32</v>
      </c>
      <c r="E24" s="9">
        <v>9</v>
      </c>
      <c r="F24" s="10">
        <v>17.5</v>
      </c>
      <c r="G24" s="10">
        <f t="shared" si="0"/>
        <v>58.333333333333336</v>
      </c>
      <c r="H24" s="11">
        <v>11</v>
      </c>
      <c r="I24" s="11">
        <f t="shared" si="1"/>
        <v>78.57142857142857</v>
      </c>
      <c r="J24" s="11">
        <v>15</v>
      </c>
      <c r="K24" s="11">
        <f t="shared" si="2"/>
        <v>75</v>
      </c>
      <c r="L24" s="11">
        <v>12</v>
      </c>
      <c r="M24" s="11">
        <f t="shared" si="3"/>
        <v>60</v>
      </c>
      <c r="N24" s="11">
        <f t="shared" si="4"/>
        <v>55.5</v>
      </c>
      <c r="O24" s="12">
        <f t="shared" si="5"/>
        <v>66.07142857142857</v>
      </c>
      <c r="P24" s="13" t="s">
        <v>292</v>
      </c>
    </row>
    <row r="25" spans="1:16" ht="21">
      <c r="A25" s="7">
        <v>17</v>
      </c>
      <c r="B25" s="8">
        <v>63</v>
      </c>
      <c r="C25" s="6" t="s">
        <v>143</v>
      </c>
      <c r="D25" s="6">
        <v>32</v>
      </c>
      <c r="E25" s="9">
        <v>9</v>
      </c>
      <c r="F25" s="10">
        <v>18.5</v>
      </c>
      <c r="G25" s="10">
        <f t="shared" si="0"/>
        <v>61.666666666666664</v>
      </c>
      <c r="H25" s="11">
        <v>11</v>
      </c>
      <c r="I25" s="11">
        <f t="shared" si="1"/>
        <v>78.57142857142857</v>
      </c>
      <c r="J25" s="11">
        <v>12</v>
      </c>
      <c r="K25" s="11">
        <f t="shared" si="2"/>
        <v>60</v>
      </c>
      <c r="L25" s="11">
        <v>14</v>
      </c>
      <c r="M25" s="11">
        <f t="shared" si="3"/>
        <v>70</v>
      </c>
      <c r="N25" s="11">
        <f t="shared" si="4"/>
        <v>55.5</v>
      </c>
      <c r="O25" s="12">
        <f t="shared" si="5"/>
        <v>66.07142857142857</v>
      </c>
      <c r="P25" s="13" t="s">
        <v>292</v>
      </c>
    </row>
    <row r="26" spans="1:16" ht="21">
      <c r="A26" s="7">
        <v>17</v>
      </c>
      <c r="B26" s="8">
        <v>101</v>
      </c>
      <c r="C26" s="6" t="s">
        <v>166</v>
      </c>
      <c r="D26" s="6">
        <v>35</v>
      </c>
      <c r="E26" s="9">
        <v>11</v>
      </c>
      <c r="F26" s="10">
        <v>22.5</v>
      </c>
      <c r="G26" s="10">
        <f t="shared" si="0"/>
        <v>75</v>
      </c>
      <c r="H26" s="11">
        <v>9</v>
      </c>
      <c r="I26" s="11">
        <f t="shared" si="1"/>
        <v>64.28571428571429</v>
      </c>
      <c r="J26" s="11">
        <v>11</v>
      </c>
      <c r="K26" s="11">
        <f t="shared" si="2"/>
        <v>55</v>
      </c>
      <c r="L26" s="11">
        <v>13</v>
      </c>
      <c r="M26" s="11">
        <f t="shared" si="3"/>
        <v>65</v>
      </c>
      <c r="N26" s="11">
        <f t="shared" si="4"/>
        <v>55.5</v>
      </c>
      <c r="O26" s="12">
        <f t="shared" si="5"/>
        <v>66.07142857142857</v>
      </c>
      <c r="P26" s="13" t="s">
        <v>292</v>
      </c>
    </row>
    <row r="27" spans="1:16" ht="21">
      <c r="A27" s="7">
        <v>17</v>
      </c>
      <c r="B27" s="8">
        <v>187</v>
      </c>
      <c r="C27" s="6" t="s">
        <v>25</v>
      </c>
      <c r="D27" s="6" t="s">
        <v>21</v>
      </c>
      <c r="E27" s="9">
        <v>9</v>
      </c>
      <c r="F27" s="10">
        <v>22.5</v>
      </c>
      <c r="G27" s="10">
        <f t="shared" si="0"/>
        <v>75</v>
      </c>
      <c r="H27" s="11">
        <v>10</v>
      </c>
      <c r="I27" s="11">
        <f t="shared" si="1"/>
        <v>71.42857142857143</v>
      </c>
      <c r="J27" s="11">
        <v>10</v>
      </c>
      <c r="K27" s="11">
        <f t="shared" si="2"/>
        <v>50</v>
      </c>
      <c r="L27" s="11">
        <v>13</v>
      </c>
      <c r="M27" s="11">
        <f t="shared" si="3"/>
        <v>65</v>
      </c>
      <c r="N27" s="11">
        <f t="shared" si="4"/>
        <v>55.5</v>
      </c>
      <c r="O27" s="12">
        <f t="shared" si="5"/>
        <v>66.07142857142857</v>
      </c>
      <c r="P27" s="13" t="s">
        <v>292</v>
      </c>
    </row>
    <row r="28" spans="1:16" ht="21">
      <c r="A28" s="7">
        <v>18</v>
      </c>
      <c r="B28" s="8">
        <v>99</v>
      </c>
      <c r="C28" s="6" t="s">
        <v>14</v>
      </c>
      <c r="D28" s="6">
        <v>21</v>
      </c>
      <c r="E28" s="9">
        <v>9</v>
      </c>
      <c r="F28" s="10">
        <v>20</v>
      </c>
      <c r="G28" s="10">
        <f t="shared" si="0"/>
        <v>66.66666666666667</v>
      </c>
      <c r="H28" s="11">
        <v>8</v>
      </c>
      <c r="I28" s="11">
        <f t="shared" si="1"/>
        <v>57.142857142857146</v>
      </c>
      <c r="J28" s="11">
        <v>12</v>
      </c>
      <c r="K28" s="11">
        <f t="shared" si="2"/>
        <v>60</v>
      </c>
      <c r="L28" s="11">
        <v>15</v>
      </c>
      <c r="M28" s="11">
        <f t="shared" si="3"/>
        <v>75</v>
      </c>
      <c r="N28" s="11">
        <f t="shared" si="4"/>
        <v>55</v>
      </c>
      <c r="O28" s="12">
        <f t="shared" si="5"/>
        <v>65.47619047619048</v>
      </c>
      <c r="P28" s="13" t="s">
        <v>292</v>
      </c>
    </row>
    <row r="29" spans="1:16" ht="21">
      <c r="A29" s="7">
        <v>18</v>
      </c>
      <c r="B29" s="8">
        <v>197</v>
      </c>
      <c r="C29" s="6" t="s">
        <v>49</v>
      </c>
      <c r="D29" s="6">
        <v>33</v>
      </c>
      <c r="E29" s="9">
        <v>11</v>
      </c>
      <c r="F29" s="10">
        <v>20</v>
      </c>
      <c r="G29" s="10">
        <f t="shared" si="0"/>
        <v>66.66666666666667</v>
      </c>
      <c r="H29" s="11">
        <v>10</v>
      </c>
      <c r="I29" s="11">
        <f t="shared" si="1"/>
        <v>71.42857142857143</v>
      </c>
      <c r="J29" s="11">
        <v>12</v>
      </c>
      <c r="K29" s="11">
        <f t="shared" si="2"/>
        <v>60</v>
      </c>
      <c r="L29" s="11">
        <v>13</v>
      </c>
      <c r="M29" s="11">
        <f t="shared" si="3"/>
        <v>65</v>
      </c>
      <c r="N29" s="11">
        <f t="shared" si="4"/>
        <v>55</v>
      </c>
      <c r="O29" s="12">
        <f t="shared" si="5"/>
        <v>65.47619047619048</v>
      </c>
      <c r="P29" s="13" t="s">
        <v>292</v>
      </c>
    </row>
    <row r="30" spans="1:16" ht="21">
      <c r="A30" s="7">
        <v>19</v>
      </c>
      <c r="B30" s="8">
        <v>199</v>
      </c>
      <c r="C30" s="6" t="s">
        <v>52</v>
      </c>
      <c r="D30" s="6">
        <v>33</v>
      </c>
      <c r="E30" s="9">
        <v>11</v>
      </c>
      <c r="F30" s="10">
        <v>20.5</v>
      </c>
      <c r="G30" s="10">
        <f t="shared" si="0"/>
        <v>68.33333333333333</v>
      </c>
      <c r="H30" s="11">
        <v>12</v>
      </c>
      <c r="I30" s="11">
        <f t="shared" si="1"/>
        <v>85.71428571428571</v>
      </c>
      <c r="J30" s="11">
        <v>11</v>
      </c>
      <c r="K30" s="11">
        <f t="shared" si="2"/>
        <v>55</v>
      </c>
      <c r="L30" s="11">
        <v>11</v>
      </c>
      <c r="M30" s="11">
        <f t="shared" si="3"/>
        <v>55</v>
      </c>
      <c r="N30" s="11">
        <f t="shared" si="4"/>
        <v>54.5</v>
      </c>
      <c r="O30" s="12">
        <f t="shared" si="5"/>
        <v>64.88095238095238</v>
      </c>
      <c r="P30" s="13" t="s">
        <v>292</v>
      </c>
    </row>
    <row r="31" spans="1:16" ht="21">
      <c r="A31" s="7">
        <v>20</v>
      </c>
      <c r="B31" s="8">
        <v>55</v>
      </c>
      <c r="C31" s="6" t="s">
        <v>226</v>
      </c>
      <c r="D31" s="6">
        <v>22</v>
      </c>
      <c r="E31" s="9">
        <v>11</v>
      </c>
      <c r="F31" s="10">
        <v>24</v>
      </c>
      <c r="G31" s="10">
        <f t="shared" si="0"/>
        <v>80</v>
      </c>
      <c r="H31" s="11">
        <v>11</v>
      </c>
      <c r="I31" s="11">
        <f t="shared" si="1"/>
        <v>78.57142857142857</v>
      </c>
      <c r="J31" s="11">
        <v>14</v>
      </c>
      <c r="K31" s="11">
        <f t="shared" si="2"/>
        <v>70</v>
      </c>
      <c r="L31" s="11">
        <v>5</v>
      </c>
      <c r="M31" s="11">
        <f t="shared" si="3"/>
        <v>25</v>
      </c>
      <c r="N31" s="11">
        <f t="shared" si="4"/>
        <v>54</v>
      </c>
      <c r="O31" s="12">
        <f t="shared" si="5"/>
        <v>64.28571428571429</v>
      </c>
      <c r="P31" s="13" t="s">
        <v>292</v>
      </c>
    </row>
    <row r="32" spans="1:16" ht="21">
      <c r="A32" s="7">
        <v>20</v>
      </c>
      <c r="B32" s="8">
        <v>153</v>
      </c>
      <c r="C32" s="6" t="s">
        <v>32</v>
      </c>
      <c r="D32" s="6" t="s">
        <v>33</v>
      </c>
      <c r="E32" s="9">
        <v>9</v>
      </c>
      <c r="F32" s="10">
        <v>19</v>
      </c>
      <c r="G32" s="10">
        <f t="shared" si="0"/>
        <v>63.333333333333336</v>
      </c>
      <c r="H32" s="11">
        <v>10</v>
      </c>
      <c r="I32" s="11">
        <f t="shared" si="1"/>
        <v>71.42857142857143</v>
      </c>
      <c r="J32" s="11">
        <v>12</v>
      </c>
      <c r="K32" s="11">
        <f t="shared" si="2"/>
        <v>60</v>
      </c>
      <c r="L32" s="11">
        <v>13</v>
      </c>
      <c r="M32" s="11">
        <f t="shared" si="3"/>
        <v>65</v>
      </c>
      <c r="N32" s="11">
        <f t="shared" si="4"/>
        <v>54</v>
      </c>
      <c r="O32" s="12">
        <f t="shared" si="5"/>
        <v>64.28571428571429</v>
      </c>
      <c r="P32" s="13" t="s">
        <v>292</v>
      </c>
    </row>
    <row r="33" spans="1:16" ht="21">
      <c r="A33" s="7">
        <v>20</v>
      </c>
      <c r="B33" s="8">
        <v>169</v>
      </c>
      <c r="C33" s="6" t="s">
        <v>183</v>
      </c>
      <c r="D33" s="6">
        <v>44</v>
      </c>
      <c r="E33" s="9">
        <v>9</v>
      </c>
      <c r="F33" s="10">
        <v>20.5</v>
      </c>
      <c r="G33" s="10">
        <f t="shared" si="0"/>
        <v>68.33333333333333</v>
      </c>
      <c r="H33" s="11">
        <v>7</v>
      </c>
      <c r="I33" s="11">
        <f t="shared" si="1"/>
        <v>50</v>
      </c>
      <c r="J33" s="11">
        <v>16.5</v>
      </c>
      <c r="K33" s="11">
        <f t="shared" si="2"/>
        <v>82.5</v>
      </c>
      <c r="L33" s="11">
        <v>10</v>
      </c>
      <c r="M33" s="11">
        <f t="shared" si="3"/>
        <v>50</v>
      </c>
      <c r="N33" s="11">
        <f t="shared" si="4"/>
        <v>54</v>
      </c>
      <c r="O33" s="12">
        <f t="shared" si="5"/>
        <v>64.28571428571429</v>
      </c>
      <c r="P33" s="13" t="s">
        <v>292</v>
      </c>
    </row>
    <row r="34" spans="1:16" ht="21">
      <c r="A34" s="7">
        <v>21</v>
      </c>
      <c r="B34" s="8">
        <v>30</v>
      </c>
      <c r="C34" s="6" t="s">
        <v>224</v>
      </c>
      <c r="D34" s="6">
        <v>22</v>
      </c>
      <c r="E34" s="9">
        <v>10</v>
      </c>
      <c r="F34" s="10">
        <v>23.5</v>
      </c>
      <c r="G34" s="10">
        <f t="shared" si="0"/>
        <v>78.33333333333333</v>
      </c>
      <c r="H34" s="11">
        <v>9</v>
      </c>
      <c r="I34" s="11">
        <f t="shared" si="1"/>
        <v>64.28571428571429</v>
      </c>
      <c r="J34" s="11">
        <v>13</v>
      </c>
      <c r="K34" s="11">
        <f t="shared" si="2"/>
        <v>65</v>
      </c>
      <c r="L34" s="11">
        <v>8</v>
      </c>
      <c r="M34" s="11">
        <f t="shared" si="3"/>
        <v>40</v>
      </c>
      <c r="N34" s="11">
        <f t="shared" si="4"/>
        <v>53.5</v>
      </c>
      <c r="O34" s="12">
        <f t="shared" si="5"/>
        <v>63.69047619047619</v>
      </c>
      <c r="P34" s="13" t="s">
        <v>292</v>
      </c>
    </row>
    <row r="35" spans="1:16" ht="21">
      <c r="A35" s="7">
        <v>22</v>
      </c>
      <c r="B35" s="8">
        <v>97</v>
      </c>
      <c r="C35" s="6" t="s">
        <v>15</v>
      </c>
      <c r="D35" s="6">
        <v>21</v>
      </c>
      <c r="E35" s="9">
        <v>9</v>
      </c>
      <c r="F35" s="10">
        <v>20</v>
      </c>
      <c r="G35" s="10">
        <f aca="true" t="shared" si="6" ref="G35:G66">F35*100/30</f>
        <v>66.66666666666667</v>
      </c>
      <c r="H35" s="11">
        <v>8</v>
      </c>
      <c r="I35" s="11">
        <f aca="true" t="shared" si="7" ref="I35:I66">H35*100/14</f>
        <v>57.142857142857146</v>
      </c>
      <c r="J35" s="11">
        <v>15</v>
      </c>
      <c r="K35" s="11">
        <f aca="true" t="shared" si="8" ref="K35:K66">J35*100/20</f>
        <v>75</v>
      </c>
      <c r="L35" s="11">
        <v>10</v>
      </c>
      <c r="M35" s="11">
        <f aca="true" t="shared" si="9" ref="M35:M66">L35*100/20</f>
        <v>50</v>
      </c>
      <c r="N35" s="11">
        <f aca="true" t="shared" si="10" ref="N35:N66">SUM(F35,H35,J35,L35)</f>
        <v>53</v>
      </c>
      <c r="O35" s="12">
        <f aca="true" t="shared" si="11" ref="O35:O66">N35*100/84</f>
        <v>63.095238095238095</v>
      </c>
      <c r="P35" s="13" t="s">
        <v>292</v>
      </c>
    </row>
    <row r="36" spans="1:16" ht="21">
      <c r="A36" s="7">
        <v>23</v>
      </c>
      <c r="B36" s="8">
        <v>78</v>
      </c>
      <c r="C36" s="6" t="s">
        <v>185</v>
      </c>
      <c r="D36" s="6">
        <v>44</v>
      </c>
      <c r="E36" s="9">
        <v>10</v>
      </c>
      <c r="F36" s="10">
        <v>18.5</v>
      </c>
      <c r="G36" s="10">
        <f t="shared" si="6"/>
        <v>61.666666666666664</v>
      </c>
      <c r="H36" s="11">
        <v>9</v>
      </c>
      <c r="I36" s="11">
        <f t="shared" si="7"/>
        <v>64.28571428571429</v>
      </c>
      <c r="J36" s="11">
        <v>17</v>
      </c>
      <c r="K36" s="11">
        <f t="shared" si="8"/>
        <v>85</v>
      </c>
      <c r="L36" s="11">
        <v>8</v>
      </c>
      <c r="M36" s="11">
        <f t="shared" si="9"/>
        <v>40</v>
      </c>
      <c r="N36" s="11">
        <f t="shared" si="10"/>
        <v>52.5</v>
      </c>
      <c r="O36" s="12">
        <f t="shared" si="11"/>
        <v>62.5</v>
      </c>
      <c r="P36" s="13" t="s">
        <v>292</v>
      </c>
    </row>
    <row r="37" spans="1:16" ht="21">
      <c r="A37" s="7">
        <v>24</v>
      </c>
      <c r="B37" s="8">
        <v>15</v>
      </c>
      <c r="C37" s="6" t="s">
        <v>135</v>
      </c>
      <c r="D37" s="6">
        <v>30</v>
      </c>
      <c r="E37" s="9">
        <v>11</v>
      </c>
      <c r="F37" s="10">
        <v>20.5</v>
      </c>
      <c r="G37" s="10">
        <f t="shared" si="6"/>
        <v>68.33333333333333</v>
      </c>
      <c r="H37" s="11">
        <v>9</v>
      </c>
      <c r="I37" s="11">
        <f t="shared" si="7"/>
        <v>64.28571428571429</v>
      </c>
      <c r="J37" s="11">
        <v>11.5</v>
      </c>
      <c r="K37" s="11">
        <f t="shared" si="8"/>
        <v>57.5</v>
      </c>
      <c r="L37" s="11">
        <v>11</v>
      </c>
      <c r="M37" s="11">
        <f t="shared" si="9"/>
        <v>55</v>
      </c>
      <c r="N37" s="11">
        <f t="shared" si="10"/>
        <v>52</v>
      </c>
      <c r="O37" s="12">
        <f t="shared" si="11"/>
        <v>61.904761904761905</v>
      </c>
      <c r="P37" s="13" t="s">
        <v>292</v>
      </c>
    </row>
    <row r="38" spans="1:16" ht="21">
      <c r="A38" s="7">
        <v>25</v>
      </c>
      <c r="B38" s="8">
        <v>9</v>
      </c>
      <c r="C38" s="6" t="s">
        <v>171</v>
      </c>
      <c r="D38" s="6">
        <v>65</v>
      </c>
      <c r="E38" s="9">
        <v>9</v>
      </c>
      <c r="F38" s="10">
        <v>17.5</v>
      </c>
      <c r="G38" s="10">
        <f t="shared" si="6"/>
        <v>58.333333333333336</v>
      </c>
      <c r="H38" s="11">
        <v>10</v>
      </c>
      <c r="I38" s="11">
        <f t="shared" si="7"/>
        <v>71.42857142857143</v>
      </c>
      <c r="J38" s="11">
        <v>14</v>
      </c>
      <c r="K38" s="11">
        <f t="shared" si="8"/>
        <v>70</v>
      </c>
      <c r="L38" s="11">
        <v>10</v>
      </c>
      <c r="M38" s="11">
        <f t="shared" si="9"/>
        <v>50</v>
      </c>
      <c r="N38" s="11">
        <f t="shared" si="10"/>
        <v>51.5</v>
      </c>
      <c r="O38" s="12">
        <f t="shared" si="11"/>
        <v>61.30952380952381</v>
      </c>
      <c r="P38" s="13" t="s">
        <v>292</v>
      </c>
    </row>
    <row r="39" spans="1:16" ht="21">
      <c r="A39" s="7">
        <v>25</v>
      </c>
      <c r="B39" s="8">
        <v>12</v>
      </c>
      <c r="C39" s="6" t="s">
        <v>248</v>
      </c>
      <c r="D39" s="6">
        <v>67</v>
      </c>
      <c r="E39" s="9">
        <v>10</v>
      </c>
      <c r="F39" s="10">
        <v>16.5</v>
      </c>
      <c r="G39" s="10">
        <f t="shared" si="6"/>
        <v>55</v>
      </c>
      <c r="H39" s="11">
        <v>8</v>
      </c>
      <c r="I39" s="11">
        <f t="shared" si="7"/>
        <v>57.142857142857146</v>
      </c>
      <c r="J39" s="11">
        <v>15</v>
      </c>
      <c r="K39" s="11">
        <f t="shared" si="8"/>
        <v>75</v>
      </c>
      <c r="L39" s="11">
        <v>12</v>
      </c>
      <c r="M39" s="11">
        <f t="shared" si="9"/>
        <v>60</v>
      </c>
      <c r="N39" s="11">
        <f t="shared" si="10"/>
        <v>51.5</v>
      </c>
      <c r="O39" s="12">
        <f t="shared" si="11"/>
        <v>61.30952380952381</v>
      </c>
      <c r="P39" s="13" t="s">
        <v>292</v>
      </c>
    </row>
    <row r="40" spans="1:16" ht="21">
      <c r="A40" s="7">
        <v>25</v>
      </c>
      <c r="B40" s="8">
        <v>21</v>
      </c>
      <c r="C40" s="6" t="s">
        <v>126</v>
      </c>
      <c r="D40" s="6">
        <v>5</v>
      </c>
      <c r="E40" s="9">
        <v>11</v>
      </c>
      <c r="F40" s="10">
        <v>20</v>
      </c>
      <c r="G40" s="10">
        <f t="shared" si="6"/>
        <v>66.66666666666667</v>
      </c>
      <c r="H40" s="11">
        <v>8</v>
      </c>
      <c r="I40" s="11">
        <f t="shared" si="7"/>
        <v>57.142857142857146</v>
      </c>
      <c r="J40" s="11">
        <v>10.5</v>
      </c>
      <c r="K40" s="11">
        <f t="shared" si="8"/>
        <v>52.5</v>
      </c>
      <c r="L40" s="11">
        <v>13</v>
      </c>
      <c r="M40" s="11">
        <f t="shared" si="9"/>
        <v>65</v>
      </c>
      <c r="N40" s="11">
        <f t="shared" si="10"/>
        <v>51.5</v>
      </c>
      <c r="O40" s="12">
        <f t="shared" si="11"/>
        <v>61.30952380952381</v>
      </c>
      <c r="P40" s="13" t="s">
        <v>292</v>
      </c>
    </row>
    <row r="41" spans="1:16" ht="21">
      <c r="A41" s="7">
        <v>25</v>
      </c>
      <c r="B41" s="8">
        <v>44</v>
      </c>
      <c r="C41" s="6" t="s">
        <v>17</v>
      </c>
      <c r="D41" s="6">
        <v>21</v>
      </c>
      <c r="E41" s="9">
        <v>10</v>
      </c>
      <c r="F41" s="10">
        <v>19.5</v>
      </c>
      <c r="G41" s="10">
        <f t="shared" si="6"/>
        <v>65</v>
      </c>
      <c r="H41" s="11">
        <v>12</v>
      </c>
      <c r="I41" s="11">
        <f t="shared" si="7"/>
        <v>85.71428571428571</v>
      </c>
      <c r="J41" s="11">
        <v>13</v>
      </c>
      <c r="K41" s="11">
        <f t="shared" si="8"/>
        <v>65</v>
      </c>
      <c r="L41" s="11">
        <v>7</v>
      </c>
      <c r="M41" s="11">
        <f t="shared" si="9"/>
        <v>35</v>
      </c>
      <c r="N41" s="11">
        <f t="shared" si="10"/>
        <v>51.5</v>
      </c>
      <c r="O41" s="12">
        <f t="shared" si="11"/>
        <v>61.30952380952381</v>
      </c>
      <c r="P41" s="13" t="s">
        <v>292</v>
      </c>
    </row>
    <row r="42" spans="1:16" ht="21">
      <c r="A42" s="7">
        <v>25</v>
      </c>
      <c r="B42" s="8">
        <v>57</v>
      </c>
      <c r="C42" s="6" t="s">
        <v>222</v>
      </c>
      <c r="D42" s="6">
        <v>22</v>
      </c>
      <c r="E42" s="9">
        <v>9</v>
      </c>
      <c r="F42" s="10">
        <v>21.5</v>
      </c>
      <c r="G42" s="10">
        <f t="shared" si="6"/>
        <v>71.66666666666667</v>
      </c>
      <c r="H42" s="11">
        <v>6</v>
      </c>
      <c r="I42" s="11">
        <f t="shared" si="7"/>
        <v>42.857142857142854</v>
      </c>
      <c r="J42" s="11">
        <v>16</v>
      </c>
      <c r="K42" s="11">
        <f t="shared" si="8"/>
        <v>80</v>
      </c>
      <c r="L42" s="11">
        <v>8</v>
      </c>
      <c r="M42" s="11">
        <f t="shared" si="9"/>
        <v>40</v>
      </c>
      <c r="N42" s="11">
        <f t="shared" si="10"/>
        <v>51.5</v>
      </c>
      <c r="O42" s="12">
        <f t="shared" si="11"/>
        <v>61.30952380952381</v>
      </c>
      <c r="P42" s="13" t="s">
        <v>292</v>
      </c>
    </row>
    <row r="43" spans="1:16" ht="21">
      <c r="A43" s="7">
        <v>26</v>
      </c>
      <c r="B43" s="8">
        <v>291</v>
      </c>
      <c r="C43" s="6" t="s">
        <v>53</v>
      </c>
      <c r="D43" s="6">
        <v>33</v>
      </c>
      <c r="E43" s="9">
        <v>11</v>
      </c>
      <c r="F43" s="10">
        <v>17</v>
      </c>
      <c r="G43" s="10">
        <f t="shared" si="6"/>
        <v>56.666666666666664</v>
      </c>
      <c r="H43" s="11">
        <v>11</v>
      </c>
      <c r="I43" s="11">
        <f t="shared" si="7"/>
        <v>78.57142857142857</v>
      </c>
      <c r="J43" s="11">
        <v>10</v>
      </c>
      <c r="K43" s="11">
        <f t="shared" si="8"/>
        <v>50</v>
      </c>
      <c r="L43" s="11">
        <v>13</v>
      </c>
      <c r="M43" s="11">
        <f t="shared" si="9"/>
        <v>65</v>
      </c>
      <c r="N43" s="11">
        <f t="shared" si="10"/>
        <v>51</v>
      </c>
      <c r="O43" s="12">
        <f t="shared" si="11"/>
        <v>60.714285714285715</v>
      </c>
      <c r="P43" s="13" t="s">
        <v>292</v>
      </c>
    </row>
    <row r="44" spans="1:16" ht="21">
      <c r="A44" s="7">
        <v>27</v>
      </c>
      <c r="B44" s="8">
        <v>53</v>
      </c>
      <c r="C44" s="6" t="s">
        <v>227</v>
      </c>
      <c r="D44" s="6">
        <v>22</v>
      </c>
      <c r="E44" s="9">
        <v>11</v>
      </c>
      <c r="F44" s="10">
        <v>22</v>
      </c>
      <c r="G44" s="10">
        <f t="shared" si="6"/>
        <v>73.33333333333333</v>
      </c>
      <c r="H44" s="11">
        <v>9</v>
      </c>
      <c r="I44" s="11">
        <f t="shared" si="7"/>
        <v>64.28571428571429</v>
      </c>
      <c r="J44" s="11">
        <v>10.5</v>
      </c>
      <c r="K44" s="11">
        <f t="shared" si="8"/>
        <v>52.5</v>
      </c>
      <c r="L44" s="11">
        <v>9</v>
      </c>
      <c r="M44" s="11">
        <f t="shared" si="9"/>
        <v>45</v>
      </c>
      <c r="N44" s="11">
        <f t="shared" si="10"/>
        <v>50.5</v>
      </c>
      <c r="O44" s="12">
        <f t="shared" si="11"/>
        <v>60.11904761904762</v>
      </c>
      <c r="P44" s="13" t="s">
        <v>292</v>
      </c>
    </row>
    <row r="45" spans="1:16" ht="21">
      <c r="A45" s="7">
        <v>27</v>
      </c>
      <c r="B45" s="8">
        <v>171</v>
      </c>
      <c r="C45" s="6" t="s">
        <v>187</v>
      </c>
      <c r="D45" s="6">
        <v>44</v>
      </c>
      <c r="E45" s="9">
        <v>11</v>
      </c>
      <c r="F45" s="10">
        <v>18.5</v>
      </c>
      <c r="G45" s="10">
        <f t="shared" si="6"/>
        <v>61.666666666666664</v>
      </c>
      <c r="H45" s="11">
        <v>10</v>
      </c>
      <c r="I45" s="11">
        <f t="shared" si="7"/>
        <v>71.42857142857143</v>
      </c>
      <c r="J45" s="11">
        <v>13</v>
      </c>
      <c r="K45" s="11">
        <f t="shared" si="8"/>
        <v>65</v>
      </c>
      <c r="L45" s="11">
        <v>9</v>
      </c>
      <c r="M45" s="11">
        <f t="shared" si="9"/>
        <v>45</v>
      </c>
      <c r="N45" s="11">
        <f t="shared" si="10"/>
        <v>50.5</v>
      </c>
      <c r="O45" s="12">
        <f t="shared" si="11"/>
        <v>60.11904761904762</v>
      </c>
      <c r="P45" s="13" t="s">
        <v>292</v>
      </c>
    </row>
    <row r="46" spans="1:16" ht="21">
      <c r="A46" s="7">
        <v>28</v>
      </c>
      <c r="B46" s="8">
        <v>52</v>
      </c>
      <c r="C46" s="6" t="s">
        <v>91</v>
      </c>
      <c r="D46" s="6">
        <v>23</v>
      </c>
      <c r="E46" s="9">
        <v>10</v>
      </c>
      <c r="F46" s="10">
        <v>19</v>
      </c>
      <c r="G46" s="10">
        <f t="shared" si="6"/>
        <v>63.333333333333336</v>
      </c>
      <c r="H46" s="11">
        <v>7</v>
      </c>
      <c r="I46" s="11">
        <f t="shared" si="7"/>
        <v>50</v>
      </c>
      <c r="J46" s="11">
        <v>15</v>
      </c>
      <c r="K46" s="11">
        <f t="shared" si="8"/>
        <v>75</v>
      </c>
      <c r="L46" s="11">
        <v>9</v>
      </c>
      <c r="M46" s="11">
        <f t="shared" si="9"/>
        <v>45</v>
      </c>
      <c r="N46" s="11">
        <f t="shared" si="10"/>
        <v>50</v>
      </c>
      <c r="O46" s="12">
        <f t="shared" si="11"/>
        <v>59.523809523809526</v>
      </c>
      <c r="P46" s="13" t="s">
        <v>292</v>
      </c>
    </row>
    <row r="47" spans="1:16" ht="21">
      <c r="A47" s="7">
        <v>28</v>
      </c>
      <c r="B47" s="8">
        <v>86</v>
      </c>
      <c r="C47" s="6" t="s">
        <v>104</v>
      </c>
      <c r="D47" s="6">
        <v>36</v>
      </c>
      <c r="E47" s="9">
        <v>10</v>
      </c>
      <c r="F47" s="10">
        <v>17</v>
      </c>
      <c r="G47" s="10">
        <f t="shared" si="6"/>
        <v>56.666666666666664</v>
      </c>
      <c r="H47" s="11">
        <v>11</v>
      </c>
      <c r="I47" s="11">
        <f t="shared" si="7"/>
        <v>78.57142857142857</v>
      </c>
      <c r="J47" s="11">
        <v>12</v>
      </c>
      <c r="K47" s="11">
        <f t="shared" si="8"/>
        <v>60</v>
      </c>
      <c r="L47" s="11">
        <v>10</v>
      </c>
      <c r="M47" s="11">
        <f t="shared" si="9"/>
        <v>50</v>
      </c>
      <c r="N47" s="11">
        <f t="shared" si="10"/>
        <v>50</v>
      </c>
      <c r="O47" s="12">
        <f t="shared" si="11"/>
        <v>59.523809523809526</v>
      </c>
      <c r="P47" s="13" t="s">
        <v>292</v>
      </c>
    </row>
    <row r="48" spans="1:16" ht="21">
      <c r="A48" s="7">
        <v>29</v>
      </c>
      <c r="B48" s="8">
        <v>89</v>
      </c>
      <c r="C48" s="6" t="s">
        <v>132</v>
      </c>
      <c r="D48" s="6">
        <v>30</v>
      </c>
      <c r="E48" s="9">
        <v>9</v>
      </c>
      <c r="F48" s="10">
        <v>17</v>
      </c>
      <c r="G48" s="10">
        <f t="shared" si="6"/>
        <v>56.666666666666664</v>
      </c>
      <c r="H48" s="11">
        <v>9</v>
      </c>
      <c r="I48" s="11">
        <f t="shared" si="7"/>
        <v>64.28571428571429</v>
      </c>
      <c r="J48" s="11">
        <v>15</v>
      </c>
      <c r="K48" s="11">
        <f t="shared" si="8"/>
        <v>75</v>
      </c>
      <c r="L48" s="11">
        <v>9</v>
      </c>
      <c r="M48" s="11">
        <f t="shared" si="9"/>
        <v>45</v>
      </c>
      <c r="N48" s="11">
        <f t="shared" si="10"/>
        <v>50</v>
      </c>
      <c r="O48" s="12">
        <f t="shared" si="11"/>
        <v>59.523809523809526</v>
      </c>
      <c r="P48" s="13" t="s">
        <v>292</v>
      </c>
    </row>
    <row r="49" spans="1:16" ht="21">
      <c r="A49" s="7">
        <v>30</v>
      </c>
      <c r="B49" s="8">
        <v>173</v>
      </c>
      <c r="C49" s="6" t="s">
        <v>188</v>
      </c>
      <c r="D49" s="6">
        <v>44</v>
      </c>
      <c r="E49" s="9">
        <v>11</v>
      </c>
      <c r="F49" s="10">
        <v>16.5</v>
      </c>
      <c r="G49" s="10">
        <f t="shared" si="6"/>
        <v>55</v>
      </c>
      <c r="H49" s="11">
        <v>10</v>
      </c>
      <c r="I49" s="11">
        <f t="shared" si="7"/>
        <v>71.42857142857143</v>
      </c>
      <c r="J49" s="11">
        <v>12</v>
      </c>
      <c r="K49" s="11">
        <f t="shared" si="8"/>
        <v>60</v>
      </c>
      <c r="L49" s="11">
        <v>11</v>
      </c>
      <c r="M49" s="11">
        <f t="shared" si="9"/>
        <v>55</v>
      </c>
      <c r="N49" s="11">
        <f t="shared" si="10"/>
        <v>49.5</v>
      </c>
      <c r="O49" s="12">
        <f t="shared" si="11"/>
        <v>58.92857142857143</v>
      </c>
      <c r="P49" s="13" t="s">
        <v>292</v>
      </c>
    </row>
    <row r="50" spans="1:16" ht="21">
      <c r="A50" s="7">
        <v>31</v>
      </c>
      <c r="B50" s="8">
        <v>37</v>
      </c>
      <c r="C50" s="6" t="s">
        <v>67</v>
      </c>
      <c r="D50" s="6">
        <v>54</v>
      </c>
      <c r="E50" s="9">
        <v>11</v>
      </c>
      <c r="F50" s="10">
        <v>17.5</v>
      </c>
      <c r="G50" s="10">
        <f t="shared" si="6"/>
        <v>58.333333333333336</v>
      </c>
      <c r="H50" s="11">
        <v>8</v>
      </c>
      <c r="I50" s="11">
        <f t="shared" si="7"/>
        <v>57.142857142857146</v>
      </c>
      <c r="J50" s="11">
        <v>14</v>
      </c>
      <c r="K50" s="11">
        <f t="shared" si="8"/>
        <v>70</v>
      </c>
      <c r="L50" s="11">
        <v>9</v>
      </c>
      <c r="M50" s="11">
        <f t="shared" si="9"/>
        <v>45</v>
      </c>
      <c r="N50" s="11">
        <f t="shared" si="10"/>
        <v>48.5</v>
      </c>
      <c r="O50" s="12">
        <f t="shared" si="11"/>
        <v>57.73809523809524</v>
      </c>
      <c r="P50" s="13" t="s">
        <v>292</v>
      </c>
    </row>
    <row r="51" spans="1:16" ht="21">
      <c r="A51" s="7">
        <v>32</v>
      </c>
      <c r="B51" s="8">
        <v>38</v>
      </c>
      <c r="C51" s="6" t="s">
        <v>48</v>
      </c>
      <c r="D51" s="6">
        <v>33</v>
      </c>
      <c r="E51" s="9">
        <v>10</v>
      </c>
      <c r="F51" s="10">
        <v>16.5</v>
      </c>
      <c r="G51" s="10">
        <f t="shared" si="6"/>
        <v>55</v>
      </c>
      <c r="H51" s="11">
        <v>9</v>
      </c>
      <c r="I51" s="11">
        <f t="shared" si="7"/>
        <v>64.28571428571429</v>
      </c>
      <c r="J51" s="11">
        <v>13</v>
      </c>
      <c r="K51" s="11">
        <f t="shared" si="8"/>
        <v>65</v>
      </c>
      <c r="L51" s="11">
        <v>10</v>
      </c>
      <c r="M51" s="11">
        <f t="shared" si="9"/>
        <v>50</v>
      </c>
      <c r="N51" s="11">
        <f t="shared" si="10"/>
        <v>48.5</v>
      </c>
      <c r="O51" s="12">
        <f t="shared" si="11"/>
        <v>57.73809523809524</v>
      </c>
      <c r="P51" s="13" t="s">
        <v>292</v>
      </c>
    </row>
    <row r="52" spans="1:16" ht="21">
      <c r="A52" s="7">
        <v>33</v>
      </c>
      <c r="B52" s="8">
        <v>93</v>
      </c>
      <c r="C52" s="6" t="s">
        <v>31</v>
      </c>
      <c r="D52" s="6" t="s">
        <v>21</v>
      </c>
      <c r="E52" s="9">
        <v>11</v>
      </c>
      <c r="F52" s="10">
        <v>19.5</v>
      </c>
      <c r="G52" s="10">
        <f t="shared" si="6"/>
        <v>65</v>
      </c>
      <c r="H52" s="11">
        <v>8</v>
      </c>
      <c r="I52" s="11">
        <f t="shared" si="7"/>
        <v>57.142857142857146</v>
      </c>
      <c r="J52" s="11">
        <v>10</v>
      </c>
      <c r="K52" s="11">
        <f t="shared" si="8"/>
        <v>50</v>
      </c>
      <c r="L52" s="11">
        <v>10</v>
      </c>
      <c r="M52" s="11">
        <f t="shared" si="9"/>
        <v>50</v>
      </c>
      <c r="N52" s="11">
        <f t="shared" si="10"/>
        <v>47.5</v>
      </c>
      <c r="O52" s="12">
        <f t="shared" si="11"/>
        <v>56.54761904761905</v>
      </c>
      <c r="P52" s="13" t="s">
        <v>292</v>
      </c>
    </row>
    <row r="53" spans="1:16" ht="21">
      <c r="A53" s="7">
        <v>34</v>
      </c>
      <c r="B53" s="8">
        <v>56</v>
      </c>
      <c r="C53" s="6" t="s">
        <v>326</v>
      </c>
      <c r="D53" s="6">
        <v>19</v>
      </c>
      <c r="E53" s="9">
        <v>10</v>
      </c>
      <c r="F53" s="10">
        <v>17.5</v>
      </c>
      <c r="G53" s="10">
        <f t="shared" si="6"/>
        <v>58.333333333333336</v>
      </c>
      <c r="H53" s="11">
        <v>10</v>
      </c>
      <c r="I53" s="11">
        <f t="shared" si="7"/>
        <v>71.42857142857143</v>
      </c>
      <c r="J53" s="11">
        <v>12.5</v>
      </c>
      <c r="K53" s="11">
        <f t="shared" si="8"/>
        <v>62.5</v>
      </c>
      <c r="L53" s="11">
        <v>6</v>
      </c>
      <c r="M53" s="11">
        <f t="shared" si="9"/>
        <v>30</v>
      </c>
      <c r="N53" s="11">
        <f t="shared" si="10"/>
        <v>46</v>
      </c>
      <c r="O53" s="12">
        <f t="shared" si="11"/>
        <v>54.76190476190476</v>
      </c>
      <c r="P53" s="13" t="s">
        <v>292</v>
      </c>
    </row>
    <row r="54" spans="1:16" ht="21">
      <c r="A54" s="7">
        <v>34</v>
      </c>
      <c r="B54" s="8">
        <v>64</v>
      </c>
      <c r="C54" s="6" t="s">
        <v>319</v>
      </c>
      <c r="D54" s="6">
        <v>39</v>
      </c>
      <c r="E54" s="9">
        <v>10</v>
      </c>
      <c r="F54" s="10">
        <v>15</v>
      </c>
      <c r="G54" s="10">
        <f t="shared" si="6"/>
        <v>50</v>
      </c>
      <c r="H54" s="11">
        <v>8</v>
      </c>
      <c r="I54" s="11">
        <f t="shared" si="7"/>
        <v>57.142857142857146</v>
      </c>
      <c r="J54" s="11">
        <v>12</v>
      </c>
      <c r="K54" s="11">
        <f t="shared" si="8"/>
        <v>60</v>
      </c>
      <c r="L54" s="11">
        <v>11</v>
      </c>
      <c r="M54" s="11">
        <f t="shared" si="9"/>
        <v>55</v>
      </c>
      <c r="N54" s="11">
        <f t="shared" si="10"/>
        <v>46</v>
      </c>
      <c r="O54" s="12">
        <f t="shared" si="11"/>
        <v>54.76190476190476</v>
      </c>
      <c r="P54" s="13" t="s">
        <v>292</v>
      </c>
    </row>
    <row r="55" spans="1:16" ht="21">
      <c r="A55" s="7">
        <v>35</v>
      </c>
      <c r="B55" s="8">
        <v>123</v>
      </c>
      <c r="C55" s="6" t="s">
        <v>106</v>
      </c>
      <c r="D55" s="6">
        <v>36</v>
      </c>
      <c r="E55" s="9">
        <v>11</v>
      </c>
      <c r="F55" s="10">
        <v>21.5</v>
      </c>
      <c r="G55" s="10">
        <f t="shared" si="6"/>
        <v>71.66666666666667</v>
      </c>
      <c r="H55" s="11">
        <v>8</v>
      </c>
      <c r="I55" s="11">
        <f t="shared" si="7"/>
        <v>57.142857142857146</v>
      </c>
      <c r="J55" s="11">
        <v>8</v>
      </c>
      <c r="K55" s="11">
        <f t="shared" si="8"/>
        <v>40</v>
      </c>
      <c r="L55" s="11">
        <v>8</v>
      </c>
      <c r="M55" s="11">
        <f t="shared" si="9"/>
        <v>40</v>
      </c>
      <c r="N55" s="11">
        <f t="shared" si="10"/>
        <v>45.5</v>
      </c>
      <c r="O55" s="12">
        <f t="shared" si="11"/>
        <v>54.166666666666664</v>
      </c>
      <c r="P55" s="13" t="s">
        <v>292</v>
      </c>
    </row>
    <row r="56" spans="1:16" ht="21">
      <c r="A56" s="7">
        <v>35</v>
      </c>
      <c r="B56" s="8">
        <v>125</v>
      </c>
      <c r="C56" s="6" t="s">
        <v>321</v>
      </c>
      <c r="D56" s="6">
        <v>36</v>
      </c>
      <c r="E56" s="9">
        <v>11</v>
      </c>
      <c r="F56" s="10">
        <v>20.5</v>
      </c>
      <c r="G56" s="10">
        <f t="shared" si="6"/>
        <v>68.33333333333333</v>
      </c>
      <c r="H56" s="11">
        <v>10</v>
      </c>
      <c r="I56" s="11">
        <f t="shared" si="7"/>
        <v>71.42857142857143</v>
      </c>
      <c r="J56" s="11">
        <v>10</v>
      </c>
      <c r="K56" s="11">
        <f t="shared" si="8"/>
        <v>50</v>
      </c>
      <c r="L56" s="11">
        <v>5</v>
      </c>
      <c r="M56" s="11">
        <f t="shared" si="9"/>
        <v>25</v>
      </c>
      <c r="N56" s="11">
        <f t="shared" si="10"/>
        <v>45.5</v>
      </c>
      <c r="O56" s="12">
        <f t="shared" si="11"/>
        <v>54.166666666666664</v>
      </c>
      <c r="P56" s="13" t="s">
        <v>292</v>
      </c>
    </row>
    <row r="57" spans="1:16" ht="21">
      <c r="A57" s="7">
        <v>35</v>
      </c>
      <c r="B57" s="8">
        <v>141</v>
      </c>
      <c r="C57" s="6" t="s">
        <v>80</v>
      </c>
      <c r="D57" s="6">
        <v>39</v>
      </c>
      <c r="E57" s="9">
        <v>11</v>
      </c>
      <c r="F57" s="10">
        <v>17.5</v>
      </c>
      <c r="G57" s="10">
        <f t="shared" si="6"/>
        <v>58.333333333333336</v>
      </c>
      <c r="H57" s="11">
        <v>9</v>
      </c>
      <c r="I57" s="11">
        <f t="shared" si="7"/>
        <v>64.28571428571429</v>
      </c>
      <c r="J57" s="11">
        <v>13</v>
      </c>
      <c r="K57" s="11">
        <f t="shared" si="8"/>
        <v>65</v>
      </c>
      <c r="L57" s="11">
        <v>6</v>
      </c>
      <c r="M57" s="11">
        <f t="shared" si="9"/>
        <v>30</v>
      </c>
      <c r="N57" s="11">
        <f t="shared" si="10"/>
        <v>45.5</v>
      </c>
      <c r="O57" s="12">
        <f t="shared" si="11"/>
        <v>54.166666666666664</v>
      </c>
      <c r="P57" s="13" t="s">
        <v>292</v>
      </c>
    </row>
    <row r="58" spans="1:16" ht="21">
      <c r="A58" s="7">
        <v>35</v>
      </c>
      <c r="B58" s="8">
        <v>167</v>
      </c>
      <c r="C58" s="6" t="s">
        <v>184</v>
      </c>
      <c r="D58" s="6">
        <v>44</v>
      </c>
      <c r="E58" s="9">
        <v>9</v>
      </c>
      <c r="F58" s="10">
        <v>17.5</v>
      </c>
      <c r="G58" s="10">
        <f t="shared" si="6"/>
        <v>58.333333333333336</v>
      </c>
      <c r="H58" s="11">
        <v>8</v>
      </c>
      <c r="I58" s="11">
        <f t="shared" si="7"/>
        <v>57.142857142857146</v>
      </c>
      <c r="J58" s="11">
        <v>14</v>
      </c>
      <c r="K58" s="11">
        <f t="shared" si="8"/>
        <v>70</v>
      </c>
      <c r="L58" s="11">
        <v>6</v>
      </c>
      <c r="M58" s="11">
        <f t="shared" si="9"/>
        <v>30</v>
      </c>
      <c r="N58" s="11">
        <f t="shared" si="10"/>
        <v>45.5</v>
      </c>
      <c r="O58" s="12">
        <f t="shared" si="11"/>
        <v>54.166666666666664</v>
      </c>
      <c r="P58" s="13" t="s">
        <v>292</v>
      </c>
    </row>
    <row r="59" spans="1:16" ht="21">
      <c r="A59" s="7">
        <v>35</v>
      </c>
      <c r="B59" s="8">
        <v>65</v>
      </c>
      <c r="C59" s="6" t="s">
        <v>190</v>
      </c>
      <c r="D59" s="6">
        <v>32</v>
      </c>
      <c r="E59" s="9">
        <v>11</v>
      </c>
      <c r="F59" s="10">
        <v>16</v>
      </c>
      <c r="G59" s="10">
        <f t="shared" si="6"/>
        <v>53.333333333333336</v>
      </c>
      <c r="H59" s="11">
        <v>8</v>
      </c>
      <c r="I59" s="11">
        <f t="shared" si="7"/>
        <v>57.142857142857146</v>
      </c>
      <c r="J59" s="11">
        <v>11.5</v>
      </c>
      <c r="K59" s="11">
        <f t="shared" si="8"/>
        <v>57.5</v>
      </c>
      <c r="L59" s="11">
        <v>9</v>
      </c>
      <c r="M59" s="11">
        <f t="shared" si="9"/>
        <v>45</v>
      </c>
      <c r="N59" s="11">
        <f t="shared" si="10"/>
        <v>44.5</v>
      </c>
      <c r="O59" s="12">
        <f t="shared" si="11"/>
        <v>52.976190476190474</v>
      </c>
      <c r="P59" s="13" t="s">
        <v>292</v>
      </c>
    </row>
    <row r="60" spans="1:16" ht="21">
      <c r="A60" s="7">
        <v>36</v>
      </c>
      <c r="B60" s="8">
        <v>113</v>
      </c>
      <c r="C60" s="6" t="s">
        <v>250</v>
      </c>
      <c r="D60" s="6">
        <v>67</v>
      </c>
      <c r="E60" s="9">
        <v>11</v>
      </c>
      <c r="F60" s="10">
        <v>18</v>
      </c>
      <c r="G60" s="10">
        <f t="shared" si="6"/>
        <v>60</v>
      </c>
      <c r="H60" s="11">
        <v>7</v>
      </c>
      <c r="I60" s="11">
        <f t="shared" si="7"/>
        <v>50</v>
      </c>
      <c r="J60" s="11">
        <v>13</v>
      </c>
      <c r="K60" s="11">
        <f t="shared" si="8"/>
        <v>65</v>
      </c>
      <c r="L60" s="11">
        <v>6</v>
      </c>
      <c r="M60" s="11">
        <f t="shared" si="9"/>
        <v>30</v>
      </c>
      <c r="N60" s="11">
        <f t="shared" si="10"/>
        <v>44</v>
      </c>
      <c r="O60" s="12">
        <f t="shared" si="11"/>
        <v>52.38095238095238</v>
      </c>
      <c r="P60" s="13" t="s">
        <v>292</v>
      </c>
    </row>
    <row r="61" spans="1:16" ht="21">
      <c r="A61" s="7">
        <v>37</v>
      </c>
      <c r="B61" s="8">
        <v>59</v>
      </c>
      <c r="C61" s="6" t="s">
        <v>223</v>
      </c>
      <c r="D61" s="6">
        <v>22</v>
      </c>
      <c r="E61" s="9">
        <v>9</v>
      </c>
      <c r="F61" s="10">
        <v>17.5</v>
      </c>
      <c r="G61" s="10">
        <f t="shared" si="6"/>
        <v>58.333333333333336</v>
      </c>
      <c r="H61" s="11">
        <v>9</v>
      </c>
      <c r="I61" s="11">
        <f t="shared" si="7"/>
        <v>64.28571428571429</v>
      </c>
      <c r="J61" s="11">
        <v>13</v>
      </c>
      <c r="K61" s="11">
        <f t="shared" si="8"/>
        <v>65</v>
      </c>
      <c r="L61" s="11">
        <v>4</v>
      </c>
      <c r="M61" s="11">
        <f t="shared" si="9"/>
        <v>20</v>
      </c>
      <c r="N61" s="11">
        <f t="shared" si="10"/>
        <v>43.5</v>
      </c>
      <c r="O61" s="12">
        <f t="shared" si="11"/>
        <v>51.785714285714285</v>
      </c>
      <c r="P61" s="13" t="s">
        <v>292</v>
      </c>
    </row>
    <row r="62" spans="1:16" ht="21">
      <c r="A62" s="7">
        <v>37</v>
      </c>
      <c r="B62" s="8">
        <v>95</v>
      </c>
      <c r="C62" s="6" t="s">
        <v>30</v>
      </c>
      <c r="D62" s="6" t="s">
        <v>21</v>
      </c>
      <c r="E62" s="9">
        <v>11</v>
      </c>
      <c r="F62" s="10">
        <v>18.5</v>
      </c>
      <c r="G62" s="10">
        <f t="shared" si="6"/>
        <v>61.666666666666664</v>
      </c>
      <c r="H62" s="11">
        <v>10</v>
      </c>
      <c r="I62" s="11">
        <f t="shared" si="7"/>
        <v>71.42857142857143</v>
      </c>
      <c r="J62" s="11">
        <v>12</v>
      </c>
      <c r="K62" s="11">
        <f t="shared" si="8"/>
        <v>60</v>
      </c>
      <c r="L62" s="11">
        <v>3</v>
      </c>
      <c r="M62" s="11">
        <f t="shared" si="9"/>
        <v>15</v>
      </c>
      <c r="N62" s="11">
        <f t="shared" si="10"/>
        <v>43.5</v>
      </c>
      <c r="O62" s="12">
        <f t="shared" si="11"/>
        <v>51.785714285714285</v>
      </c>
      <c r="P62" s="13" t="s">
        <v>292</v>
      </c>
    </row>
    <row r="63" spans="1:16" ht="21">
      <c r="A63" s="7">
        <v>38</v>
      </c>
      <c r="B63" s="8">
        <v>68</v>
      </c>
      <c r="C63" s="6" t="s">
        <v>35</v>
      </c>
      <c r="D63" s="6" t="s">
        <v>36</v>
      </c>
      <c r="E63" s="9">
        <v>10</v>
      </c>
      <c r="F63" s="10">
        <v>21.5</v>
      </c>
      <c r="G63" s="10">
        <f t="shared" si="6"/>
        <v>71.66666666666667</v>
      </c>
      <c r="H63" s="11">
        <v>9</v>
      </c>
      <c r="I63" s="11">
        <f t="shared" si="7"/>
        <v>64.28571428571429</v>
      </c>
      <c r="J63" s="11">
        <v>7</v>
      </c>
      <c r="K63" s="11">
        <f t="shared" si="8"/>
        <v>35</v>
      </c>
      <c r="L63" s="11">
        <v>5</v>
      </c>
      <c r="M63" s="11">
        <f t="shared" si="9"/>
        <v>25</v>
      </c>
      <c r="N63" s="11">
        <f t="shared" si="10"/>
        <v>42.5</v>
      </c>
      <c r="O63" s="12">
        <f t="shared" si="11"/>
        <v>50.595238095238095</v>
      </c>
      <c r="P63" s="13" t="s">
        <v>292</v>
      </c>
    </row>
    <row r="64" spans="1:16" ht="21">
      <c r="A64" s="7">
        <v>39</v>
      </c>
      <c r="B64" s="8">
        <v>2</v>
      </c>
      <c r="C64" s="6"/>
      <c r="D64" s="6"/>
      <c r="E64" s="9"/>
      <c r="F64" s="10">
        <v>16.5</v>
      </c>
      <c r="G64" s="10">
        <f t="shared" si="6"/>
        <v>55</v>
      </c>
      <c r="H64" s="11">
        <v>6</v>
      </c>
      <c r="I64" s="11">
        <f t="shared" si="7"/>
        <v>42.857142857142854</v>
      </c>
      <c r="J64" s="11">
        <v>10.5</v>
      </c>
      <c r="K64" s="11">
        <f t="shared" si="8"/>
        <v>52.5</v>
      </c>
      <c r="L64" s="11">
        <v>9</v>
      </c>
      <c r="M64" s="11">
        <f t="shared" si="9"/>
        <v>45</v>
      </c>
      <c r="N64" s="11">
        <f t="shared" si="10"/>
        <v>42</v>
      </c>
      <c r="O64" s="12">
        <f t="shared" si="11"/>
        <v>50</v>
      </c>
      <c r="P64" s="13" t="s">
        <v>292</v>
      </c>
    </row>
    <row r="65" spans="1:16" ht="21">
      <c r="A65" s="7">
        <v>40</v>
      </c>
      <c r="B65" s="8">
        <v>129</v>
      </c>
      <c r="C65" s="6" t="s">
        <v>87</v>
      </c>
      <c r="D65" s="6">
        <v>23</v>
      </c>
      <c r="E65" s="9">
        <v>11</v>
      </c>
      <c r="F65" s="10">
        <v>18.5</v>
      </c>
      <c r="G65" s="10">
        <f t="shared" si="6"/>
        <v>61.666666666666664</v>
      </c>
      <c r="H65" s="11">
        <v>8</v>
      </c>
      <c r="I65" s="11">
        <f t="shared" si="7"/>
        <v>57.142857142857146</v>
      </c>
      <c r="J65" s="11">
        <v>9.5</v>
      </c>
      <c r="K65" s="11">
        <f t="shared" si="8"/>
        <v>47.5</v>
      </c>
      <c r="L65" s="11">
        <v>4</v>
      </c>
      <c r="M65" s="11">
        <f t="shared" si="9"/>
        <v>20</v>
      </c>
      <c r="N65" s="11">
        <f t="shared" si="10"/>
        <v>40</v>
      </c>
      <c r="O65" s="12">
        <f t="shared" si="11"/>
        <v>47.61904761904762</v>
      </c>
      <c r="P65" s="13" t="s">
        <v>292</v>
      </c>
    </row>
    <row r="66" spans="1:16" ht="21">
      <c r="A66" s="7">
        <v>41</v>
      </c>
      <c r="B66" s="8">
        <v>7</v>
      </c>
      <c r="C66" s="6" t="s">
        <v>172</v>
      </c>
      <c r="D66" s="6">
        <v>65</v>
      </c>
      <c r="E66" s="9">
        <v>11</v>
      </c>
      <c r="F66" s="10">
        <v>16.5</v>
      </c>
      <c r="G66" s="10">
        <f t="shared" si="6"/>
        <v>55</v>
      </c>
      <c r="H66" s="11">
        <v>6</v>
      </c>
      <c r="I66" s="11">
        <f t="shared" si="7"/>
        <v>42.857142857142854</v>
      </c>
      <c r="J66" s="11">
        <v>11</v>
      </c>
      <c r="K66" s="11">
        <f t="shared" si="8"/>
        <v>55</v>
      </c>
      <c r="L66" s="11">
        <v>6</v>
      </c>
      <c r="M66" s="11">
        <f t="shared" si="9"/>
        <v>30</v>
      </c>
      <c r="N66" s="11">
        <f t="shared" si="10"/>
        <v>39.5</v>
      </c>
      <c r="O66" s="12">
        <f t="shared" si="11"/>
        <v>47.023809523809526</v>
      </c>
      <c r="P66" s="13" t="s">
        <v>292</v>
      </c>
    </row>
    <row r="67" spans="1:16" ht="21">
      <c r="A67" s="7">
        <v>42</v>
      </c>
      <c r="B67" s="8">
        <v>161</v>
      </c>
      <c r="C67" s="6" t="s">
        <v>26</v>
      </c>
      <c r="D67" s="6" t="s">
        <v>21</v>
      </c>
      <c r="E67" s="9">
        <v>9</v>
      </c>
      <c r="F67" s="10">
        <v>18.5</v>
      </c>
      <c r="G67" s="10">
        <f>F67*100/30</f>
        <v>61.666666666666664</v>
      </c>
      <c r="H67" s="11">
        <v>8</v>
      </c>
      <c r="I67" s="11">
        <f aca="true" t="shared" si="12" ref="I67:I98">H67*100/14</f>
        <v>57.142857142857146</v>
      </c>
      <c r="J67" s="11">
        <v>12</v>
      </c>
      <c r="K67" s="11">
        <f aca="true" t="shared" si="13" ref="K67:K98">J67*100/20</f>
        <v>60</v>
      </c>
      <c r="L67" s="11">
        <v>0</v>
      </c>
      <c r="M67" s="11">
        <f aca="true" t="shared" si="14" ref="M67:M98">L67*100/20</f>
        <v>0</v>
      </c>
      <c r="N67" s="11">
        <f aca="true" t="shared" si="15" ref="N67:N98">SUM(F67,H67,J67,L67)</f>
        <v>38.5</v>
      </c>
      <c r="O67" s="12">
        <f aca="true" t="shared" si="16" ref="O67:O98">N67*100/84</f>
        <v>45.833333333333336</v>
      </c>
      <c r="P67" s="13" t="s">
        <v>292</v>
      </c>
    </row>
    <row r="68" spans="1:16" ht="21">
      <c r="A68" s="7">
        <v>43</v>
      </c>
      <c r="B68" s="8">
        <v>35</v>
      </c>
      <c r="C68" s="6" t="s">
        <v>116</v>
      </c>
      <c r="D68" s="6">
        <v>61</v>
      </c>
      <c r="E68" s="9">
        <v>11</v>
      </c>
      <c r="F68" s="10">
        <v>17</v>
      </c>
      <c r="G68" s="10">
        <f>F68*100/30</f>
        <v>56.666666666666664</v>
      </c>
      <c r="H68" s="11">
        <v>4</v>
      </c>
      <c r="I68" s="11">
        <f t="shared" si="12"/>
        <v>28.571428571428573</v>
      </c>
      <c r="J68" s="11">
        <v>11</v>
      </c>
      <c r="K68" s="11">
        <f t="shared" si="13"/>
        <v>55</v>
      </c>
      <c r="L68" s="11">
        <v>5</v>
      </c>
      <c r="M68" s="11">
        <f t="shared" si="14"/>
        <v>25</v>
      </c>
      <c r="N68" s="11">
        <f t="shared" si="15"/>
        <v>37</v>
      </c>
      <c r="O68" s="12">
        <f t="shared" si="16"/>
        <v>44.04761904761905</v>
      </c>
      <c r="P68" s="13" t="s">
        <v>292</v>
      </c>
    </row>
    <row r="69" spans="1:16" ht="21">
      <c r="A69" s="7">
        <v>44</v>
      </c>
      <c r="B69" s="8">
        <v>24</v>
      </c>
      <c r="C69" s="6" t="s">
        <v>123</v>
      </c>
      <c r="D69" s="6">
        <v>5</v>
      </c>
      <c r="E69" s="9">
        <v>10</v>
      </c>
      <c r="F69" s="10">
        <v>16</v>
      </c>
      <c r="G69" s="10">
        <f>F69*100/30</f>
        <v>53.333333333333336</v>
      </c>
      <c r="H69" s="11">
        <v>4</v>
      </c>
      <c r="I69" s="11">
        <f t="shared" si="12"/>
        <v>28.571428571428573</v>
      </c>
      <c r="J69" s="11">
        <v>13</v>
      </c>
      <c r="K69" s="11">
        <f t="shared" si="13"/>
        <v>65</v>
      </c>
      <c r="L69" s="11">
        <v>2</v>
      </c>
      <c r="M69" s="11">
        <f t="shared" si="14"/>
        <v>10</v>
      </c>
      <c r="N69" s="11">
        <f t="shared" si="15"/>
        <v>35</v>
      </c>
      <c r="O69" s="12">
        <f t="shared" si="16"/>
        <v>41.666666666666664</v>
      </c>
      <c r="P69" s="13" t="s">
        <v>292</v>
      </c>
    </row>
    <row r="70" spans="1:16" ht="21">
      <c r="A70" s="7">
        <v>45</v>
      </c>
      <c r="B70" s="8">
        <v>87</v>
      </c>
      <c r="C70" s="6" t="s">
        <v>273</v>
      </c>
      <c r="D70" s="6">
        <v>15</v>
      </c>
      <c r="E70" s="9">
        <v>11</v>
      </c>
      <c r="F70" s="10">
        <v>15.5</v>
      </c>
      <c r="G70" s="10">
        <f>F70*100/30</f>
        <v>51.666666666666664</v>
      </c>
      <c r="H70" s="11">
        <v>4</v>
      </c>
      <c r="I70" s="11">
        <f t="shared" si="12"/>
        <v>28.571428571428573</v>
      </c>
      <c r="J70" s="11">
        <v>9</v>
      </c>
      <c r="K70" s="11">
        <f t="shared" si="13"/>
        <v>45</v>
      </c>
      <c r="L70" s="11">
        <v>6</v>
      </c>
      <c r="M70" s="11">
        <f t="shared" si="14"/>
        <v>30</v>
      </c>
      <c r="N70" s="11">
        <f t="shared" si="15"/>
        <v>34.5</v>
      </c>
      <c r="O70" s="12">
        <f t="shared" si="16"/>
        <v>41.07142857142857</v>
      </c>
      <c r="P70" s="13" t="s">
        <v>292</v>
      </c>
    </row>
    <row r="71" spans="1:16" ht="21">
      <c r="A71" s="7">
        <v>46</v>
      </c>
      <c r="B71" s="8">
        <v>117</v>
      </c>
      <c r="C71" s="6" t="s">
        <v>84</v>
      </c>
      <c r="D71" s="6">
        <v>23</v>
      </c>
      <c r="E71" s="9">
        <v>9</v>
      </c>
      <c r="F71" s="10">
        <v>18</v>
      </c>
      <c r="G71" s="10">
        <f>F71*100/30</f>
        <v>60</v>
      </c>
      <c r="H71" s="11"/>
      <c r="I71" s="11">
        <f t="shared" si="12"/>
        <v>0</v>
      </c>
      <c r="J71" s="11">
        <v>10</v>
      </c>
      <c r="K71" s="11">
        <f t="shared" si="13"/>
        <v>50</v>
      </c>
      <c r="L71" s="11">
        <v>5</v>
      </c>
      <c r="M71" s="11">
        <f t="shared" si="14"/>
        <v>25</v>
      </c>
      <c r="N71" s="11">
        <f t="shared" si="15"/>
        <v>33</v>
      </c>
      <c r="O71" s="12">
        <f t="shared" si="16"/>
        <v>39.285714285714285</v>
      </c>
      <c r="P71" s="13" t="s">
        <v>292</v>
      </c>
    </row>
    <row r="72" spans="1:16" ht="21">
      <c r="A72" s="7">
        <v>47</v>
      </c>
      <c r="B72" s="8">
        <v>195</v>
      </c>
      <c r="C72" s="6" t="s">
        <v>231</v>
      </c>
      <c r="D72" s="6">
        <v>53</v>
      </c>
      <c r="E72" s="9">
        <v>9</v>
      </c>
      <c r="F72" s="10"/>
      <c r="G72" s="10"/>
      <c r="H72" s="11">
        <v>9</v>
      </c>
      <c r="I72" s="11">
        <f t="shared" si="12"/>
        <v>64.28571428571429</v>
      </c>
      <c r="J72" s="11">
        <v>17</v>
      </c>
      <c r="K72" s="11">
        <f t="shared" si="13"/>
        <v>85</v>
      </c>
      <c r="L72" s="11">
        <v>6</v>
      </c>
      <c r="M72" s="11">
        <f t="shared" si="14"/>
        <v>30</v>
      </c>
      <c r="N72" s="11">
        <f t="shared" si="15"/>
        <v>32</v>
      </c>
      <c r="O72" s="12">
        <f t="shared" si="16"/>
        <v>38.095238095238095</v>
      </c>
      <c r="P72" s="13" t="s">
        <v>292</v>
      </c>
    </row>
    <row r="73" spans="1:16" ht="21">
      <c r="A73" s="7">
        <v>48</v>
      </c>
      <c r="B73" s="8">
        <v>26</v>
      </c>
      <c r="C73" s="6" t="s">
        <v>124</v>
      </c>
      <c r="D73" s="6">
        <v>5</v>
      </c>
      <c r="E73" s="9">
        <v>10</v>
      </c>
      <c r="F73" s="10">
        <v>15.5</v>
      </c>
      <c r="G73" s="10">
        <f aca="true" t="shared" si="17" ref="G73:G104">F73*100/30</f>
        <v>51.666666666666664</v>
      </c>
      <c r="H73" s="11"/>
      <c r="I73" s="11">
        <f t="shared" si="12"/>
        <v>0</v>
      </c>
      <c r="J73" s="11">
        <v>12</v>
      </c>
      <c r="K73" s="11">
        <f t="shared" si="13"/>
        <v>60</v>
      </c>
      <c r="L73" s="11">
        <v>3</v>
      </c>
      <c r="M73" s="11">
        <f t="shared" si="14"/>
        <v>15</v>
      </c>
      <c r="N73" s="11">
        <f t="shared" si="15"/>
        <v>30.5</v>
      </c>
      <c r="O73" s="12">
        <f t="shared" si="16"/>
        <v>36.30952380952381</v>
      </c>
      <c r="P73" s="13" t="s">
        <v>292</v>
      </c>
    </row>
    <row r="74" spans="1:16" ht="21">
      <c r="A74" s="7">
        <v>49</v>
      </c>
      <c r="B74" s="8">
        <v>163</v>
      </c>
      <c r="C74" s="6" t="s">
        <v>320</v>
      </c>
      <c r="D74" s="6">
        <v>17</v>
      </c>
      <c r="E74" s="9">
        <v>11</v>
      </c>
      <c r="F74" s="10">
        <v>15</v>
      </c>
      <c r="G74" s="10">
        <f t="shared" si="17"/>
        <v>50</v>
      </c>
      <c r="H74" s="11">
        <v>4</v>
      </c>
      <c r="I74" s="11">
        <f t="shared" si="12"/>
        <v>28.571428571428573</v>
      </c>
      <c r="J74" s="11">
        <v>9</v>
      </c>
      <c r="K74" s="11">
        <f t="shared" si="13"/>
        <v>45</v>
      </c>
      <c r="L74" s="11">
        <v>2</v>
      </c>
      <c r="M74" s="11">
        <f t="shared" si="14"/>
        <v>10</v>
      </c>
      <c r="N74" s="11">
        <f t="shared" si="15"/>
        <v>30</v>
      </c>
      <c r="O74" s="12">
        <f t="shared" si="16"/>
        <v>35.714285714285715</v>
      </c>
      <c r="P74" s="13" t="s">
        <v>292</v>
      </c>
    </row>
    <row r="75" spans="1:16" ht="21">
      <c r="A75" s="7">
        <v>50</v>
      </c>
      <c r="B75" s="8">
        <v>191</v>
      </c>
      <c r="C75" s="6" t="s">
        <v>45</v>
      </c>
      <c r="D75" s="6">
        <v>33</v>
      </c>
      <c r="E75" s="9">
        <v>9</v>
      </c>
      <c r="F75" s="10">
        <v>10</v>
      </c>
      <c r="G75" s="10">
        <f t="shared" si="17"/>
        <v>33.333333333333336</v>
      </c>
      <c r="H75" s="11">
        <v>5</v>
      </c>
      <c r="I75" s="11">
        <f t="shared" si="12"/>
        <v>35.714285714285715</v>
      </c>
      <c r="J75" s="11">
        <v>10</v>
      </c>
      <c r="K75" s="11">
        <f t="shared" si="13"/>
        <v>50</v>
      </c>
      <c r="L75" s="11">
        <v>5</v>
      </c>
      <c r="M75" s="11">
        <f t="shared" si="14"/>
        <v>25</v>
      </c>
      <c r="N75" s="11">
        <f t="shared" si="15"/>
        <v>30</v>
      </c>
      <c r="O75" s="12">
        <f t="shared" si="16"/>
        <v>35.714285714285715</v>
      </c>
      <c r="P75" s="13" t="s">
        <v>292</v>
      </c>
    </row>
    <row r="76" spans="1:16" ht="21">
      <c r="A76" s="7">
        <v>51</v>
      </c>
      <c r="B76" s="8">
        <v>151</v>
      </c>
      <c r="C76" s="6" t="s">
        <v>60</v>
      </c>
      <c r="D76" s="6">
        <v>50</v>
      </c>
      <c r="E76" s="9">
        <v>11</v>
      </c>
      <c r="F76" s="10">
        <v>15</v>
      </c>
      <c r="G76" s="10">
        <f t="shared" si="17"/>
        <v>50</v>
      </c>
      <c r="H76" s="11">
        <v>5</v>
      </c>
      <c r="I76" s="11">
        <f t="shared" si="12"/>
        <v>35.714285714285715</v>
      </c>
      <c r="J76" s="11">
        <v>8</v>
      </c>
      <c r="K76" s="11">
        <f t="shared" si="13"/>
        <v>40</v>
      </c>
      <c r="L76" s="11">
        <v>0</v>
      </c>
      <c r="M76" s="11">
        <f t="shared" si="14"/>
        <v>0</v>
      </c>
      <c r="N76" s="11">
        <f t="shared" si="15"/>
        <v>28</v>
      </c>
      <c r="O76" s="12">
        <f t="shared" si="16"/>
        <v>33.333333333333336</v>
      </c>
      <c r="P76" s="13" t="s">
        <v>292</v>
      </c>
    </row>
    <row r="77" spans="1:16" ht="21">
      <c r="A77" s="7">
        <v>52</v>
      </c>
      <c r="B77" s="8">
        <v>121</v>
      </c>
      <c r="C77" s="6" t="s">
        <v>83</v>
      </c>
      <c r="D77" s="6">
        <v>23</v>
      </c>
      <c r="E77" s="9">
        <v>9</v>
      </c>
      <c r="F77" s="10">
        <v>14.5</v>
      </c>
      <c r="G77" s="10">
        <f t="shared" si="17"/>
        <v>48.333333333333336</v>
      </c>
      <c r="H77" s="11"/>
      <c r="I77" s="11">
        <f t="shared" si="12"/>
        <v>0</v>
      </c>
      <c r="J77" s="11"/>
      <c r="K77" s="11">
        <f t="shared" si="13"/>
        <v>0</v>
      </c>
      <c r="L77" s="11">
        <v>9</v>
      </c>
      <c r="M77" s="11">
        <f t="shared" si="14"/>
        <v>45</v>
      </c>
      <c r="N77" s="11">
        <f t="shared" si="15"/>
        <v>23.5</v>
      </c>
      <c r="O77" s="12">
        <f t="shared" si="16"/>
        <v>27.976190476190474</v>
      </c>
      <c r="P77" s="13" t="s">
        <v>292</v>
      </c>
    </row>
    <row r="78" spans="1:16" ht="21">
      <c r="A78" s="7">
        <v>53</v>
      </c>
      <c r="B78" s="8">
        <v>192</v>
      </c>
      <c r="C78" s="6" t="s">
        <v>131</v>
      </c>
      <c r="D78" s="6">
        <v>30</v>
      </c>
      <c r="E78" s="9">
        <v>9</v>
      </c>
      <c r="F78" s="10">
        <v>19</v>
      </c>
      <c r="G78" s="10">
        <f t="shared" si="17"/>
        <v>63.333333333333336</v>
      </c>
      <c r="H78" s="11"/>
      <c r="I78" s="11">
        <f t="shared" si="12"/>
        <v>0</v>
      </c>
      <c r="J78" s="11"/>
      <c r="K78" s="11">
        <f t="shared" si="13"/>
        <v>0</v>
      </c>
      <c r="L78" s="11"/>
      <c r="M78" s="11">
        <f t="shared" si="14"/>
        <v>0</v>
      </c>
      <c r="N78" s="11">
        <f t="shared" si="15"/>
        <v>19</v>
      </c>
      <c r="O78" s="12">
        <f t="shared" si="16"/>
        <v>22.61904761904762</v>
      </c>
      <c r="P78" s="13" t="s">
        <v>292</v>
      </c>
    </row>
    <row r="79" spans="1:16" ht="21">
      <c r="A79" s="7">
        <v>53</v>
      </c>
      <c r="B79" s="8">
        <v>4</v>
      </c>
      <c r="C79" s="6"/>
      <c r="D79" s="6"/>
      <c r="E79" s="9"/>
      <c r="F79" s="10">
        <v>14.5</v>
      </c>
      <c r="G79" s="10">
        <f t="shared" si="17"/>
        <v>48.333333333333336</v>
      </c>
      <c r="H79" s="11"/>
      <c r="I79" s="11">
        <f t="shared" si="12"/>
        <v>0</v>
      </c>
      <c r="J79" s="11"/>
      <c r="K79" s="11">
        <f t="shared" si="13"/>
        <v>0</v>
      </c>
      <c r="L79" s="11"/>
      <c r="M79" s="11">
        <f t="shared" si="14"/>
        <v>0</v>
      </c>
      <c r="N79" s="11">
        <f t="shared" si="15"/>
        <v>14.5</v>
      </c>
      <c r="O79" s="12">
        <f t="shared" si="16"/>
        <v>17.261904761904763</v>
      </c>
      <c r="P79" s="13" t="s">
        <v>292</v>
      </c>
    </row>
    <row r="80" spans="1:16" ht="21">
      <c r="A80" s="7">
        <v>54</v>
      </c>
      <c r="B80" s="8">
        <v>54</v>
      </c>
      <c r="C80" s="6" t="s">
        <v>105</v>
      </c>
      <c r="D80" s="6">
        <v>36</v>
      </c>
      <c r="E80" s="9">
        <v>10</v>
      </c>
      <c r="F80" s="10">
        <v>14.5</v>
      </c>
      <c r="G80" s="10">
        <f t="shared" si="17"/>
        <v>48.333333333333336</v>
      </c>
      <c r="H80" s="11"/>
      <c r="I80" s="11">
        <f t="shared" si="12"/>
        <v>0</v>
      </c>
      <c r="J80" s="11"/>
      <c r="K80" s="11">
        <f t="shared" si="13"/>
        <v>0</v>
      </c>
      <c r="L80" s="11"/>
      <c r="M80" s="11">
        <f t="shared" si="14"/>
        <v>0</v>
      </c>
      <c r="N80" s="11">
        <f t="shared" si="15"/>
        <v>14.5</v>
      </c>
      <c r="O80" s="12">
        <f t="shared" si="16"/>
        <v>17.261904761904763</v>
      </c>
      <c r="P80" s="13" t="s">
        <v>292</v>
      </c>
    </row>
    <row r="81" spans="1:16" ht="21">
      <c r="A81" s="7">
        <v>54</v>
      </c>
      <c r="B81" s="8">
        <v>127</v>
      </c>
      <c r="C81" s="6" t="s">
        <v>235</v>
      </c>
      <c r="D81" s="6">
        <v>17</v>
      </c>
      <c r="E81" s="9">
        <v>9</v>
      </c>
      <c r="F81" s="10">
        <v>14.5</v>
      </c>
      <c r="G81" s="10">
        <f t="shared" si="17"/>
        <v>48.333333333333336</v>
      </c>
      <c r="H81" s="11"/>
      <c r="I81" s="11">
        <f t="shared" si="12"/>
        <v>0</v>
      </c>
      <c r="J81" s="11"/>
      <c r="K81" s="11">
        <f t="shared" si="13"/>
        <v>0</v>
      </c>
      <c r="L81" s="11"/>
      <c r="M81" s="11">
        <f t="shared" si="14"/>
        <v>0</v>
      </c>
      <c r="N81" s="11">
        <f t="shared" si="15"/>
        <v>14.5</v>
      </c>
      <c r="O81" s="12">
        <f t="shared" si="16"/>
        <v>17.261904761904763</v>
      </c>
      <c r="P81" s="13" t="s">
        <v>292</v>
      </c>
    </row>
    <row r="82" spans="1:16" ht="21">
      <c r="A82" s="7">
        <v>54</v>
      </c>
      <c r="B82" s="8">
        <v>137</v>
      </c>
      <c r="C82" s="6" t="s">
        <v>76</v>
      </c>
      <c r="D82" s="6">
        <v>39</v>
      </c>
      <c r="E82" s="9">
        <v>9</v>
      </c>
      <c r="F82" s="10">
        <v>14.5</v>
      </c>
      <c r="G82" s="10">
        <f t="shared" si="17"/>
        <v>48.333333333333336</v>
      </c>
      <c r="H82" s="11"/>
      <c r="I82" s="11">
        <f t="shared" si="12"/>
        <v>0</v>
      </c>
      <c r="J82" s="11"/>
      <c r="K82" s="11">
        <f t="shared" si="13"/>
        <v>0</v>
      </c>
      <c r="L82" s="11"/>
      <c r="M82" s="11">
        <f t="shared" si="14"/>
        <v>0</v>
      </c>
      <c r="N82" s="11">
        <f t="shared" si="15"/>
        <v>14.5</v>
      </c>
      <c r="O82" s="12">
        <f t="shared" si="16"/>
        <v>17.261904761904763</v>
      </c>
      <c r="P82" s="13" t="s">
        <v>292</v>
      </c>
    </row>
    <row r="83" spans="1:16" ht="21">
      <c r="A83" s="7">
        <v>54</v>
      </c>
      <c r="B83" s="8">
        <v>6</v>
      </c>
      <c r="C83" s="6" t="s">
        <v>58</v>
      </c>
      <c r="D83" s="6">
        <v>29</v>
      </c>
      <c r="E83" s="9">
        <v>10</v>
      </c>
      <c r="F83" s="10">
        <v>14</v>
      </c>
      <c r="G83" s="10">
        <f t="shared" si="17"/>
        <v>46.666666666666664</v>
      </c>
      <c r="H83" s="11"/>
      <c r="I83" s="11">
        <f t="shared" si="12"/>
        <v>0</v>
      </c>
      <c r="J83" s="11"/>
      <c r="K83" s="11">
        <f t="shared" si="13"/>
        <v>0</v>
      </c>
      <c r="L83" s="11"/>
      <c r="M83" s="11">
        <f t="shared" si="14"/>
        <v>0</v>
      </c>
      <c r="N83" s="11">
        <f t="shared" si="15"/>
        <v>14</v>
      </c>
      <c r="O83" s="12">
        <f t="shared" si="16"/>
        <v>16.666666666666668</v>
      </c>
      <c r="P83" s="13" t="s">
        <v>292</v>
      </c>
    </row>
    <row r="84" spans="1:16" ht="21">
      <c r="A84" s="7">
        <v>55</v>
      </c>
      <c r="B84" s="8">
        <v>18</v>
      </c>
      <c r="C84" s="6" t="s">
        <v>6</v>
      </c>
      <c r="D84" s="6">
        <v>6</v>
      </c>
      <c r="E84" s="9">
        <v>10</v>
      </c>
      <c r="F84" s="10">
        <v>14</v>
      </c>
      <c r="G84" s="10">
        <f t="shared" si="17"/>
        <v>46.666666666666664</v>
      </c>
      <c r="H84" s="11"/>
      <c r="I84" s="11">
        <f t="shared" si="12"/>
        <v>0</v>
      </c>
      <c r="J84" s="11"/>
      <c r="K84" s="11">
        <f t="shared" si="13"/>
        <v>0</v>
      </c>
      <c r="L84" s="11"/>
      <c r="M84" s="11">
        <f t="shared" si="14"/>
        <v>0</v>
      </c>
      <c r="N84" s="11">
        <f t="shared" si="15"/>
        <v>14</v>
      </c>
      <c r="O84" s="12">
        <f t="shared" si="16"/>
        <v>16.666666666666668</v>
      </c>
      <c r="P84" s="13" t="s">
        <v>292</v>
      </c>
    </row>
    <row r="85" spans="1:16" ht="21">
      <c r="A85" s="7">
        <v>55</v>
      </c>
      <c r="B85" s="8">
        <v>23</v>
      </c>
      <c r="C85" s="6" t="s">
        <v>9</v>
      </c>
      <c r="D85" s="6">
        <v>6</v>
      </c>
      <c r="E85" s="9">
        <v>11</v>
      </c>
      <c r="F85" s="10">
        <v>14</v>
      </c>
      <c r="G85" s="10">
        <f t="shared" si="17"/>
        <v>46.666666666666664</v>
      </c>
      <c r="H85" s="11"/>
      <c r="I85" s="11">
        <f t="shared" si="12"/>
        <v>0</v>
      </c>
      <c r="J85" s="11"/>
      <c r="K85" s="11">
        <f t="shared" si="13"/>
        <v>0</v>
      </c>
      <c r="L85" s="11"/>
      <c r="M85" s="11">
        <f t="shared" si="14"/>
        <v>0</v>
      </c>
      <c r="N85" s="11">
        <f t="shared" si="15"/>
        <v>14</v>
      </c>
      <c r="O85" s="12">
        <f t="shared" si="16"/>
        <v>16.666666666666668</v>
      </c>
      <c r="P85" s="13" t="s">
        <v>292</v>
      </c>
    </row>
    <row r="86" spans="1:16" ht="21">
      <c r="A86" s="7">
        <v>55</v>
      </c>
      <c r="B86" s="8">
        <v>69</v>
      </c>
      <c r="C86" s="6" t="s">
        <v>109</v>
      </c>
      <c r="D86" s="6">
        <v>4</v>
      </c>
      <c r="E86" s="9">
        <v>11</v>
      </c>
      <c r="F86" s="10">
        <v>14</v>
      </c>
      <c r="G86" s="10">
        <f t="shared" si="17"/>
        <v>46.666666666666664</v>
      </c>
      <c r="H86" s="11"/>
      <c r="I86" s="11">
        <f t="shared" si="12"/>
        <v>0</v>
      </c>
      <c r="J86" s="11"/>
      <c r="K86" s="11">
        <f t="shared" si="13"/>
        <v>0</v>
      </c>
      <c r="L86" s="11"/>
      <c r="M86" s="11">
        <f t="shared" si="14"/>
        <v>0</v>
      </c>
      <c r="N86" s="11">
        <f t="shared" si="15"/>
        <v>14</v>
      </c>
      <c r="O86" s="12">
        <f t="shared" si="16"/>
        <v>16.666666666666668</v>
      </c>
      <c r="P86" s="13" t="s">
        <v>292</v>
      </c>
    </row>
    <row r="87" spans="1:16" ht="21">
      <c r="A87" s="7">
        <v>55</v>
      </c>
      <c r="B87" s="8">
        <v>77</v>
      </c>
      <c r="C87" s="6" t="s">
        <v>111</v>
      </c>
      <c r="D87" s="6">
        <v>4</v>
      </c>
      <c r="E87" s="9">
        <v>9</v>
      </c>
      <c r="F87" s="10">
        <v>14</v>
      </c>
      <c r="G87" s="10">
        <f t="shared" si="17"/>
        <v>46.666666666666664</v>
      </c>
      <c r="H87" s="11"/>
      <c r="I87" s="11">
        <f t="shared" si="12"/>
        <v>0</v>
      </c>
      <c r="J87" s="11"/>
      <c r="K87" s="11">
        <f t="shared" si="13"/>
        <v>0</v>
      </c>
      <c r="L87" s="11"/>
      <c r="M87" s="11">
        <f t="shared" si="14"/>
        <v>0</v>
      </c>
      <c r="N87" s="11">
        <f t="shared" si="15"/>
        <v>14</v>
      </c>
      <c r="O87" s="12">
        <f t="shared" si="16"/>
        <v>16.666666666666668</v>
      </c>
      <c r="P87" s="13" t="s">
        <v>292</v>
      </c>
    </row>
    <row r="88" spans="1:16" ht="21">
      <c r="A88" s="7">
        <v>55</v>
      </c>
      <c r="B88" s="8">
        <v>80</v>
      </c>
      <c r="C88" s="6" t="s">
        <v>325</v>
      </c>
      <c r="D88" s="6">
        <v>44</v>
      </c>
      <c r="E88" s="9">
        <v>10</v>
      </c>
      <c r="F88" s="10">
        <v>14</v>
      </c>
      <c r="G88" s="10">
        <f t="shared" si="17"/>
        <v>46.666666666666664</v>
      </c>
      <c r="H88" s="11"/>
      <c r="I88" s="11">
        <f t="shared" si="12"/>
        <v>0</v>
      </c>
      <c r="J88" s="11"/>
      <c r="K88" s="11">
        <f t="shared" si="13"/>
        <v>0</v>
      </c>
      <c r="L88" s="11"/>
      <c r="M88" s="11">
        <f t="shared" si="14"/>
        <v>0</v>
      </c>
      <c r="N88" s="11">
        <f t="shared" si="15"/>
        <v>14</v>
      </c>
      <c r="O88" s="12">
        <f t="shared" si="16"/>
        <v>16.666666666666668</v>
      </c>
      <c r="P88" s="13" t="s">
        <v>292</v>
      </c>
    </row>
    <row r="89" spans="1:16" ht="21">
      <c r="A89" s="7">
        <v>55</v>
      </c>
      <c r="B89" s="8">
        <v>107</v>
      </c>
      <c r="C89" s="6" t="s">
        <v>212</v>
      </c>
      <c r="D89" s="6">
        <v>66</v>
      </c>
      <c r="E89" s="9">
        <v>9</v>
      </c>
      <c r="F89" s="10">
        <v>14</v>
      </c>
      <c r="G89" s="10">
        <f t="shared" si="17"/>
        <v>46.666666666666664</v>
      </c>
      <c r="H89" s="11"/>
      <c r="I89" s="11">
        <f t="shared" si="12"/>
        <v>0</v>
      </c>
      <c r="J89" s="11"/>
      <c r="K89" s="11">
        <f t="shared" si="13"/>
        <v>0</v>
      </c>
      <c r="L89" s="11"/>
      <c r="M89" s="11">
        <f t="shared" si="14"/>
        <v>0</v>
      </c>
      <c r="N89" s="11">
        <f t="shared" si="15"/>
        <v>14</v>
      </c>
      <c r="O89" s="12">
        <f t="shared" si="16"/>
        <v>16.666666666666668</v>
      </c>
      <c r="P89" s="13" t="s">
        <v>292</v>
      </c>
    </row>
    <row r="90" spans="1:16" ht="21">
      <c r="A90" s="7">
        <v>55</v>
      </c>
      <c r="B90" s="8">
        <v>175</v>
      </c>
      <c r="C90" s="6" t="s">
        <v>243</v>
      </c>
      <c r="D90" s="6">
        <v>3</v>
      </c>
      <c r="E90" s="9">
        <v>9</v>
      </c>
      <c r="F90" s="10">
        <v>14</v>
      </c>
      <c r="G90" s="10">
        <f t="shared" si="17"/>
        <v>46.666666666666664</v>
      </c>
      <c r="H90" s="11"/>
      <c r="I90" s="11">
        <f t="shared" si="12"/>
        <v>0</v>
      </c>
      <c r="J90" s="11"/>
      <c r="K90" s="11">
        <f t="shared" si="13"/>
        <v>0</v>
      </c>
      <c r="L90" s="11"/>
      <c r="M90" s="11">
        <f t="shared" si="14"/>
        <v>0</v>
      </c>
      <c r="N90" s="11">
        <f t="shared" si="15"/>
        <v>14</v>
      </c>
      <c r="O90" s="12">
        <f t="shared" si="16"/>
        <v>16.666666666666668</v>
      </c>
      <c r="P90" s="13" t="s">
        <v>292</v>
      </c>
    </row>
    <row r="91" spans="1:16" ht="21">
      <c r="A91" s="7">
        <v>55</v>
      </c>
      <c r="B91" s="8">
        <v>82</v>
      </c>
      <c r="C91" s="6" t="s">
        <v>244</v>
      </c>
      <c r="D91" s="6">
        <v>3</v>
      </c>
      <c r="E91" s="9">
        <v>10</v>
      </c>
      <c r="F91" s="10">
        <v>13.5</v>
      </c>
      <c r="G91" s="10">
        <f t="shared" si="17"/>
        <v>45</v>
      </c>
      <c r="H91" s="11"/>
      <c r="I91" s="11">
        <f t="shared" si="12"/>
        <v>0</v>
      </c>
      <c r="J91" s="11"/>
      <c r="K91" s="11">
        <f t="shared" si="13"/>
        <v>0</v>
      </c>
      <c r="L91" s="11"/>
      <c r="M91" s="11">
        <f t="shared" si="14"/>
        <v>0</v>
      </c>
      <c r="N91" s="11">
        <f t="shared" si="15"/>
        <v>13.5</v>
      </c>
      <c r="O91" s="12">
        <f t="shared" si="16"/>
        <v>16.071428571428573</v>
      </c>
      <c r="P91" s="13" t="s">
        <v>292</v>
      </c>
    </row>
    <row r="92" spans="1:16" ht="21">
      <c r="A92" s="7">
        <v>56</v>
      </c>
      <c r="B92" s="8">
        <v>103</v>
      </c>
      <c r="C92" s="6" t="s">
        <v>162</v>
      </c>
      <c r="D92" s="6">
        <v>35</v>
      </c>
      <c r="E92" s="9">
        <v>9</v>
      </c>
      <c r="F92" s="10">
        <v>13.5</v>
      </c>
      <c r="G92" s="10">
        <f t="shared" si="17"/>
        <v>45</v>
      </c>
      <c r="H92" s="11"/>
      <c r="I92" s="11">
        <f t="shared" si="12"/>
        <v>0</v>
      </c>
      <c r="J92" s="11"/>
      <c r="K92" s="11">
        <f t="shared" si="13"/>
        <v>0</v>
      </c>
      <c r="L92" s="11"/>
      <c r="M92" s="11">
        <f t="shared" si="14"/>
        <v>0</v>
      </c>
      <c r="N92" s="11">
        <f t="shared" si="15"/>
        <v>13.5</v>
      </c>
      <c r="O92" s="12">
        <f t="shared" si="16"/>
        <v>16.071428571428573</v>
      </c>
      <c r="P92" s="13" t="s">
        <v>292</v>
      </c>
    </row>
    <row r="93" spans="1:16" ht="21">
      <c r="A93" s="7">
        <v>56</v>
      </c>
      <c r="B93" s="8">
        <v>147</v>
      </c>
      <c r="C93" s="6" t="s">
        <v>217</v>
      </c>
      <c r="D93" s="6">
        <v>66</v>
      </c>
      <c r="E93" s="9">
        <v>11</v>
      </c>
      <c r="F93" s="10">
        <v>13.5</v>
      </c>
      <c r="G93" s="10">
        <f t="shared" si="17"/>
        <v>45</v>
      </c>
      <c r="H93" s="11"/>
      <c r="I93" s="11">
        <f t="shared" si="12"/>
        <v>0</v>
      </c>
      <c r="J93" s="11"/>
      <c r="K93" s="11">
        <f t="shared" si="13"/>
        <v>0</v>
      </c>
      <c r="L93" s="11"/>
      <c r="M93" s="11">
        <f t="shared" si="14"/>
        <v>0</v>
      </c>
      <c r="N93" s="11">
        <f t="shared" si="15"/>
        <v>13.5</v>
      </c>
      <c r="O93" s="12">
        <f t="shared" si="16"/>
        <v>16.071428571428573</v>
      </c>
      <c r="P93" s="13" t="s">
        <v>292</v>
      </c>
    </row>
    <row r="94" spans="1:16" ht="21">
      <c r="A94" s="7">
        <v>56</v>
      </c>
      <c r="B94" s="8">
        <v>195</v>
      </c>
      <c r="C94" s="6" t="s">
        <v>251</v>
      </c>
      <c r="D94" s="6">
        <v>67</v>
      </c>
      <c r="E94" s="9">
        <v>11</v>
      </c>
      <c r="F94" s="10">
        <v>13.5</v>
      </c>
      <c r="G94" s="10">
        <f t="shared" si="17"/>
        <v>45</v>
      </c>
      <c r="H94" s="11"/>
      <c r="I94" s="11">
        <f t="shared" si="12"/>
        <v>0</v>
      </c>
      <c r="J94" s="11"/>
      <c r="K94" s="11">
        <f t="shared" si="13"/>
        <v>0</v>
      </c>
      <c r="L94" s="11"/>
      <c r="M94" s="11">
        <f t="shared" si="14"/>
        <v>0</v>
      </c>
      <c r="N94" s="11">
        <f t="shared" si="15"/>
        <v>13.5</v>
      </c>
      <c r="O94" s="12">
        <f t="shared" si="16"/>
        <v>16.071428571428573</v>
      </c>
      <c r="P94" s="13" t="s">
        <v>292</v>
      </c>
    </row>
    <row r="95" spans="1:16" ht="21">
      <c r="A95" s="7">
        <v>56</v>
      </c>
      <c r="B95" s="8">
        <v>5</v>
      </c>
      <c r="C95" s="6" t="s">
        <v>57</v>
      </c>
      <c r="D95" s="6">
        <v>29</v>
      </c>
      <c r="E95" s="9">
        <v>9</v>
      </c>
      <c r="F95" s="10">
        <v>13</v>
      </c>
      <c r="G95" s="10">
        <f t="shared" si="17"/>
        <v>43.333333333333336</v>
      </c>
      <c r="H95" s="11"/>
      <c r="I95" s="11">
        <f t="shared" si="12"/>
        <v>0</v>
      </c>
      <c r="J95" s="11"/>
      <c r="K95" s="11">
        <f t="shared" si="13"/>
        <v>0</v>
      </c>
      <c r="L95" s="11"/>
      <c r="M95" s="11">
        <f t="shared" si="14"/>
        <v>0</v>
      </c>
      <c r="N95" s="11">
        <f t="shared" si="15"/>
        <v>13</v>
      </c>
      <c r="O95" s="12">
        <f t="shared" si="16"/>
        <v>15.476190476190476</v>
      </c>
      <c r="P95" s="13" t="s">
        <v>292</v>
      </c>
    </row>
    <row r="96" spans="1:16" ht="21">
      <c r="A96" s="7">
        <v>57</v>
      </c>
      <c r="B96" s="8">
        <v>32</v>
      </c>
      <c r="C96" s="6" t="s">
        <v>225</v>
      </c>
      <c r="D96" s="6">
        <v>22</v>
      </c>
      <c r="E96" s="9">
        <v>10</v>
      </c>
      <c r="F96" s="10">
        <v>13</v>
      </c>
      <c r="G96" s="10">
        <f t="shared" si="17"/>
        <v>43.333333333333336</v>
      </c>
      <c r="H96" s="11"/>
      <c r="I96" s="11">
        <f t="shared" si="12"/>
        <v>0</v>
      </c>
      <c r="J96" s="11"/>
      <c r="K96" s="11">
        <f t="shared" si="13"/>
        <v>0</v>
      </c>
      <c r="L96" s="11"/>
      <c r="M96" s="11">
        <f t="shared" si="14"/>
        <v>0</v>
      </c>
      <c r="N96" s="11">
        <f t="shared" si="15"/>
        <v>13</v>
      </c>
      <c r="O96" s="12">
        <f t="shared" si="16"/>
        <v>15.476190476190476</v>
      </c>
      <c r="P96" s="13" t="s">
        <v>292</v>
      </c>
    </row>
    <row r="97" spans="1:16" ht="21">
      <c r="A97" s="7">
        <v>57</v>
      </c>
      <c r="B97" s="8">
        <v>41</v>
      </c>
      <c r="C97" s="6" t="s">
        <v>202</v>
      </c>
      <c r="D97" s="6">
        <v>55</v>
      </c>
      <c r="E97" s="9">
        <v>9</v>
      </c>
      <c r="F97" s="10">
        <v>13</v>
      </c>
      <c r="G97" s="10">
        <f t="shared" si="17"/>
        <v>43.333333333333336</v>
      </c>
      <c r="H97" s="11"/>
      <c r="I97" s="11">
        <f t="shared" si="12"/>
        <v>0</v>
      </c>
      <c r="J97" s="11"/>
      <c r="K97" s="11">
        <f t="shared" si="13"/>
        <v>0</v>
      </c>
      <c r="L97" s="11"/>
      <c r="M97" s="11">
        <f t="shared" si="14"/>
        <v>0</v>
      </c>
      <c r="N97" s="11">
        <f t="shared" si="15"/>
        <v>13</v>
      </c>
      <c r="O97" s="12">
        <f t="shared" si="16"/>
        <v>15.476190476190476</v>
      </c>
      <c r="P97" s="13" t="s">
        <v>292</v>
      </c>
    </row>
    <row r="98" spans="1:16" ht="21">
      <c r="A98" s="7">
        <v>57</v>
      </c>
      <c r="B98" s="8">
        <v>50</v>
      </c>
      <c r="C98" s="6" t="s">
        <v>90</v>
      </c>
      <c r="D98" s="6">
        <v>23</v>
      </c>
      <c r="E98" s="9">
        <v>10</v>
      </c>
      <c r="F98" s="10">
        <v>13</v>
      </c>
      <c r="G98" s="10">
        <f t="shared" si="17"/>
        <v>43.333333333333336</v>
      </c>
      <c r="H98" s="11"/>
      <c r="I98" s="11">
        <f t="shared" si="12"/>
        <v>0</v>
      </c>
      <c r="J98" s="11"/>
      <c r="K98" s="11">
        <f t="shared" si="13"/>
        <v>0</v>
      </c>
      <c r="L98" s="11"/>
      <c r="M98" s="11">
        <f t="shared" si="14"/>
        <v>0</v>
      </c>
      <c r="N98" s="11">
        <f t="shared" si="15"/>
        <v>13</v>
      </c>
      <c r="O98" s="12">
        <f t="shared" si="16"/>
        <v>15.476190476190476</v>
      </c>
      <c r="P98" s="13" t="s">
        <v>292</v>
      </c>
    </row>
    <row r="99" spans="1:16" ht="21">
      <c r="A99" s="7">
        <v>57</v>
      </c>
      <c r="B99" s="8">
        <v>177</v>
      </c>
      <c r="C99" s="6" t="s">
        <v>259</v>
      </c>
      <c r="D99" s="6">
        <v>41</v>
      </c>
      <c r="E99" s="9">
        <v>11</v>
      </c>
      <c r="F99" s="10">
        <v>13</v>
      </c>
      <c r="G99" s="10">
        <f t="shared" si="17"/>
        <v>43.333333333333336</v>
      </c>
      <c r="H99" s="11"/>
      <c r="I99" s="11">
        <f aca="true" t="shared" si="18" ref="I99:I130">H99*100/14</f>
        <v>0</v>
      </c>
      <c r="J99" s="11"/>
      <c r="K99" s="11">
        <f aca="true" t="shared" si="19" ref="K99:K130">J99*100/20</f>
        <v>0</v>
      </c>
      <c r="L99" s="11"/>
      <c r="M99" s="11">
        <f aca="true" t="shared" si="20" ref="M99:M130">L99*100/20</f>
        <v>0</v>
      </c>
      <c r="N99" s="11">
        <f aca="true" t="shared" si="21" ref="N99:N130">SUM(F99,H99,J99,L99)</f>
        <v>13</v>
      </c>
      <c r="O99" s="12">
        <f aca="true" t="shared" si="22" ref="O99:O130">N99*100/84</f>
        <v>15.476190476190476</v>
      </c>
      <c r="P99" s="13" t="s">
        <v>292</v>
      </c>
    </row>
    <row r="100" spans="1:16" ht="21">
      <c r="A100" s="7">
        <v>57</v>
      </c>
      <c r="B100" s="8">
        <v>1</v>
      </c>
      <c r="C100" s="6" t="s">
        <v>92</v>
      </c>
      <c r="D100" s="6">
        <v>37</v>
      </c>
      <c r="E100" s="9">
        <v>9</v>
      </c>
      <c r="F100" s="10">
        <v>12.5</v>
      </c>
      <c r="G100" s="10">
        <f t="shared" si="17"/>
        <v>41.666666666666664</v>
      </c>
      <c r="H100" s="11"/>
      <c r="I100" s="11">
        <f t="shared" si="18"/>
        <v>0</v>
      </c>
      <c r="J100" s="11"/>
      <c r="K100" s="11">
        <f t="shared" si="19"/>
        <v>0</v>
      </c>
      <c r="L100" s="11"/>
      <c r="M100" s="11">
        <f t="shared" si="20"/>
        <v>0</v>
      </c>
      <c r="N100" s="11">
        <f t="shared" si="21"/>
        <v>12.5</v>
      </c>
      <c r="O100" s="12">
        <f t="shared" si="22"/>
        <v>14.880952380952381</v>
      </c>
      <c r="P100" s="13" t="s">
        <v>292</v>
      </c>
    </row>
    <row r="101" spans="1:16" ht="21">
      <c r="A101" s="7">
        <v>58</v>
      </c>
      <c r="B101" s="8">
        <v>39</v>
      </c>
      <c r="C101" s="6" t="s">
        <v>203</v>
      </c>
      <c r="D101" s="6">
        <v>55</v>
      </c>
      <c r="E101" s="9">
        <v>9</v>
      </c>
      <c r="F101" s="10">
        <v>12.5</v>
      </c>
      <c r="G101" s="10">
        <f t="shared" si="17"/>
        <v>41.666666666666664</v>
      </c>
      <c r="H101" s="11"/>
      <c r="I101" s="11">
        <f t="shared" si="18"/>
        <v>0</v>
      </c>
      <c r="J101" s="11"/>
      <c r="K101" s="11">
        <f t="shared" si="19"/>
        <v>0</v>
      </c>
      <c r="L101" s="11"/>
      <c r="M101" s="11">
        <f t="shared" si="20"/>
        <v>0</v>
      </c>
      <c r="N101" s="11">
        <f t="shared" si="21"/>
        <v>12.5</v>
      </c>
      <c r="O101" s="12">
        <f t="shared" si="22"/>
        <v>14.880952380952381</v>
      </c>
      <c r="P101" s="13" t="s">
        <v>292</v>
      </c>
    </row>
    <row r="102" spans="1:16" ht="21">
      <c r="A102" s="7">
        <v>58</v>
      </c>
      <c r="B102" s="8">
        <v>105</v>
      </c>
      <c r="C102" s="6" t="s">
        <v>163</v>
      </c>
      <c r="D102" s="6">
        <v>35</v>
      </c>
      <c r="E102" s="9">
        <v>9</v>
      </c>
      <c r="F102" s="10">
        <v>12.5</v>
      </c>
      <c r="G102" s="10">
        <f t="shared" si="17"/>
        <v>41.666666666666664</v>
      </c>
      <c r="H102" s="11"/>
      <c r="I102" s="11">
        <f t="shared" si="18"/>
        <v>0</v>
      </c>
      <c r="J102" s="11"/>
      <c r="K102" s="11">
        <f t="shared" si="19"/>
        <v>0</v>
      </c>
      <c r="L102" s="11"/>
      <c r="M102" s="11">
        <f t="shared" si="20"/>
        <v>0</v>
      </c>
      <c r="N102" s="11">
        <f t="shared" si="21"/>
        <v>12.5</v>
      </c>
      <c r="O102" s="12">
        <f t="shared" si="22"/>
        <v>14.880952380952381</v>
      </c>
      <c r="P102" s="13" t="s">
        <v>292</v>
      </c>
    </row>
    <row r="103" spans="1:16" ht="21">
      <c r="A103" s="7">
        <v>58</v>
      </c>
      <c r="B103" s="8">
        <v>155</v>
      </c>
      <c r="C103" s="6" t="s">
        <v>237</v>
      </c>
      <c r="D103" s="6">
        <v>17</v>
      </c>
      <c r="E103" s="9">
        <v>11</v>
      </c>
      <c r="F103" s="10">
        <v>12.5</v>
      </c>
      <c r="G103" s="10">
        <f t="shared" si="17"/>
        <v>41.666666666666664</v>
      </c>
      <c r="H103" s="11"/>
      <c r="I103" s="11">
        <f t="shared" si="18"/>
        <v>0</v>
      </c>
      <c r="J103" s="11"/>
      <c r="K103" s="11">
        <f t="shared" si="19"/>
        <v>0</v>
      </c>
      <c r="L103" s="11"/>
      <c r="M103" s="11">
        <f t="shared" si="20"/>
        <v>0</v>
      </c>
      <c r="N103" s="11">
        <f t="shared" si="21"/>
        <v>12.5</v>
      </c>
      <c r="O103" s="12">
        <f t="shared" si="22"/>
        <v>14.880952380952381</v>
      </c>
      <c r="P103" s="13" t="s">
        <v>292</v>
      </c>
    </row>
    <row r="104" spans="1:16" ht="21">
      <c r="A104" s="7">
        <v>58</v>
      </c>
      <c r="B104" s="8">
        <v>159</v>
      </c>
      <c r="C104" s="6" t="s">
        <v>40</v>
      </c>
      <c r="D104" s="6">
        <v>42</v>
      </c>
      <c r="E104" s="9">
        <v>11</v>
      </c>
      <c r="F104" s="10">
        <v>12.5</v>
      </c>
      <c r="G104" s="10">
        <f t="shared" si="17"/>
        <v>41.666666666666664</v>
      </c>
      <c r="H104" s="11"/>
      <c r="I104" s="11">
        <f t="shared" si="18"/>
        <v>0</v>
      </c>
      <c r="J104" s="11"/>
      <c r="K104" s="11">
        <f t="shared" si="19"/>
        <v>0</v>
      </c>
      <c r="L104" s="11"/>
      <c r="M104" s="11">
        <f t="shared" si="20"/>
        <v>0</v>
      </c>
      <c r="N104" s="11">
        <f t="shared" si="21"/>
        <v>12.5</v>
      </c>
      <c r="O104" s="12">
        <f t="shared" si="22"/>
        <v>14.880952380952381</v>
      </c>
      <c r="P104" s="13" t="s">
        <v>292</v>
      </c>
    </row>
    <row r="105" spans="1:16" ht="21">
      <c r="A105" s="7">
        <v>58</v>
      </c>
      <c r="B105" s="8">
        <v>185</v>
      </c>
      <c r="C105" s="6" t="s">
        <v>125</v>
      </c>
      <c r="D105" s="6">
        <v>5</v>
      </c>
      <c r="E105" s="9">
        <v>11</v>
      </c>
      <c r="F105" s="10">
        <v>12.5</v>
      </c>
      <c r="G105" s="10">
        <f aca="true" t="shared" si="23" ref="G105:G136">F105*100/30</f>
        <v>41.666666666666664</v>
      </c>
      <c r="H105" s="11"/>
      <c r="I105" s="11">
        <f t="shared" si="18"/>
        <v>0</v>
      </c>
      <c r="J105" s="11"/>
      <c r="K105" s="11">
        <f t="shared" si="19"/>
        <v>0</v>
      </c>
      <c r="L105" s="11"/>
      <c r="M105" s="11">
        <f t="shared" si="20"/>
        <v>0</v>
      </c>
      <c r="N105" s="11">
        <f t="shared" si="21"/>
        <v>12.5</v>
      </c>
      <c r="O105" s="12">
        <f t="shared" si="22"/>
        <v>14.880952380952381</v>
      </c>
      <c r="P105" s="13" t="s">
        <v>292</v>
      </c>
    </row>
    <row r="106" spans="1:16" ht="21">
      <c r="A106" s="7">
        <v>58</v>
      </c>
      <c r="B106" s="8">
        <v>16</v>
      </c>
      <c r="C106" s="6" t="s">
        <v>323</v>
      </c>
      <c r="D106" s="6">
        <v>6</v>
      </c>
      <c r="E106" s="9">
        <v>10</v>
      </c>
      <c r="F106" s="10">
        <v>12</v>
      </c>
      <c r="G106" s="10">
        <f t="shared" si="23"/>
        <v>40</v>
      </c>
      <c r="H106" s="11"/>
      <c r="I106" s="11">
        <f t="shared" si="18"/>
        <v>0</v>
      </c>
      <c r="J106" s="11"/>
      <c r="K106" s="11">
        <f t="shared" si="19"/>
        <v>0</v>
      </c>
      <c r="L106" s="11"/>
      <c r="M106" s="11">
        <f t="shared" si="20"/>
        <v>0</v>
      </c>
      <c r="N106" s="11">
        <f t="shared" si="21"/>
        <v>12</v>
      </c>
      <c r="O106" s="12">
        <f t="shared" si="22"/>
        <v>14.285714285714286</v>
      </c>
      <c r="P106" s="13" t="s">
        <v>292</v>
      </c>
    </row>
    <row r="107" spans="1:16" ht="21">
      <c r="A107" s="7">
        <v>59</v>
      </c>
      <c r="B107" s="8">
        <v>17</v>
      </c>
      <c r="C107" s="6" t="s">
        <v>261</v>
      </c>
      <c r="D107" s="6">
        <v>18</v>
      </c>
      <c r="E107" s="9">
        <v>11</v>
      </c>
      <c r="F107" s="10">
        <v>12</v>
      </c>
      <c r="G107" s="10">
        <f t="shared" si="23"/>
        <v>40</v>
      </c>
      <c r="H107" s="11"/>
      <c r="I107" s="11">
        <f t="shared" si="18"/>
        <v>0</v>
      </c>
      <c r="J107" s="11"/>
      <c r="K107" s="11">
        <f t="shared" si="19"/>
        <v>0</v>
      </c>
      <c r="L107" s="11"/>
      <c r="M107" s="11">
        <f t="shared" si="20"/>
        <v>0</v>
      </c>
      <c r="N107" s="11">
        <f t="shared" si="21"/>
        <v>12</v>
      </c>
      <c r="O107" s="12">
        <f t="shared" si="22"/>
        <v>14.285714285714286</v>
      </c>
      <c r="P107" s="13" t="s">
        <v>292</v>
      </c>
    </row>
    <row r="108" spans="1:16" ht="21">
      <c r="A108" s="7">
        <v>59</v>
      </c>
      <c r="B108" s="8">
        <v>19</v>
      </c>
      <c r="C108" s="6" t="s">
        <v>260</v>
      </c>
      <c r="D108" s="6">
        <v>18</v>
      </c>
      <c r="E108" s="9">
        <v>11</v>
      </c>
      <c r="F108" s="10">
        <v>12</v>
      </c>
      <c r="G108" s="10">
        <f t="shared" si="23"/>
        <v>40</v>
      </c>
      <c r="H108" s="11"/>
      <c r="I108" s="11">
        <f t="shared" si="18"/>
        <v>0</v>
      </c>
      <c r="J108" s="11"/>
      <c r="K108" s="11">
        <f t="shared" si="19"/>
        <v>0</v>
      </c>
      <c r="L108" s="11"/>
      <c r="M108" s="11">
        <f t="shared" si="20"/>
        <v>0</v>
      </c>
      <c r="N108" s="11">
        <f t="shared" si="21"/>
        <v>12</v>
      </c>
      <c r="O108" s="12">
        <f t="shared" si="22"/>
        <v>14.285714285714286</v>
      </c>
      <c r="P108" s="13" t="s">
        <v>292</v>
      </c>
    </row>
    <row r="109" spans="1:16" ht="21">
      <c r="A109" s="7">
        <v>59</v>
      </c>
      <c r="B109" s="8">
        <v>29</v>
      </c>
      <c r="C109" s="6" t="s">
        <v>96</v>
      </c>
      <c r="D109" s="6">
        <v>64</v>
      </c>
      <c r="E109" s="9">
        <v>11</v>
      </c>
      <c r="F109" s="10">
        <v>12</v>
      </c>
      <c r="G109" s="10">
        <f t="shared" si="23"/>
        <v>40</v>
      </c>
      <c r="H109" s="11"/>
      <c r="I109" s="11">
        <f t="shared" si="18"/>
        <v>0</v>
      </c>
      <c r="J109" s="11"/>
      <c r="K109" s="11">
        <f t="shared" si="19"/>
        <v>0</v>
      </c>
      <c r="L109" s="11"/>
      <c r="M109" s="11">
        <f t="shared" si="20"/>
        <v>0</v>
      </c>
      <c r="N109" s="11">
        <f t="shared" si="21"/>
        <v>12</v>
      </c>
      <c r="O109" s="12">
        <f t="shared" si="22"/>
        <v>14.285714285714286</v>
      </c>
      <c r="P109" s="13" t="s">
        <v>292</v>
      </c>
    </row>
    <row r="110" spans="1:16" ht="21">
      <c r="A110" s="7">
        <v>59</v>
      </c>
      <c r="B110" s="8">
        <v>51</v>
      </c>
      <c r="C110" s="6" t="s">
        <v>95</v>
      </c>
      <c r="D110" s="6">
        <v>14</v>
      </c>
      <c r="E110" s="9">
        <v>9</v>
      </c>
      <c r="F110" s="10">
        <v>12</v>
      </c>
      <c r="G110" s="10">
        <f t="shared" si="23"/>
        <v>40</v>
      </c>
      <c r="H110" s="11"/>
      <c r="I110" s="11">
        <f t="shared" si="18"/>
        <v>0</v>
      </c>
      <c r="J110" s="11"/>
      <c r="K110" s="11">
        <f t="shared" si="19"/>
        <v>0</v>
      </c>
      <c r="L110" s="11"/>
      <c r="M110" s="11">
        <f t="shared" si="20"/>
        <v>0</v>
      </c>
      <c r="N110" s="11">
        <f t="shared" si="21"/>
        <v>12</v>
      </c>
      <c r="O110" s="12">
        <f t="shared" si="22"/>
        <v>14.285714285714286</v>
      </c>
      <c r="P110" s="13" t="s">
        <v>292</v>
      </c>
    </row>
    <row r="111" spans="1:16" ht="21">
      <c r="A111" s="7">
        <v>59</v>
      </c>
      <c r="B111" s="8">
        <v>75</v>
      </c>
      <c r="C111" s="6" t="s">
        <v>110</v>
      </c>
      <c r="D111" s="6">
        <v>4</v>
      </c>
      <c r="E111" s="9">
        <v>9</v>
      </c>
      <c r="F111" s="10">
        <v>12</v>
      </c>
      <c r="G111" s="10">
        <f t="shared" si="23"/>
        <v>40</v>
      </c>
      <c r="H111" s="11"/>
      <c r="I111" s="11">
        <f t="shared" si="18"/>
        <v>0</v>
      </c>
      <c r="J111" s="11"/>
      <c r="K111" s="11">
        <f t="shared" si="19"/>
        <v>0</v>
      </c>
      <c r="L111" s="11"/>
      <c r="M111" s="11">
        <f t="shared" si="20"/>
        <v>0</v>
      </c>
      <c r="N111" s="11">
        <f t="shared" si="21"/>
        <v>12</v>
      </c>
      <c r="O111" s="12">
        <f t="shared" si="22"/>
        <v>14.285714285714286</v>
      </c>
      <c r="P111" s="13" t="s">
        <v>292</v>
      </c>
    </row>
    <row r="112" spans="1:16" ht="21">
      <c r="A112" s="7">
        <v>59</v>
      </c>
      <c r="B112" s="8">
        <v>83</v>
      </c>
      <c r="C112" s="6" t="s">
        <v>271</v>
      </c>
      <c r="D112" s="6">
        <v>15</v>
      </c>
      <c r="E112" s="9">
        <v>9</v>
      </c>
      <c r="F112" s="10">
        <v>12</v>
      </c>
      <c r="G112" s="10">
        <f t="shared" si="23"/>
        <v>40</v>
      </c>
      <c r="H112" s="11"/>
      <c r="I112" s="11">
        <f t="shared" si="18"/>
        <v>0</v>
      </c>
      <c r="J112" s="11"/>
      <c r="K112" s="11">
        <f t="shared" si="19"/>
        <v>0</v>
      </c>
      <c r="L112" s="11"/>
      <c r="M112" s="11">
        <f t="shared" si="20"/>
        <v>0</v>
      </c>
      <c r="N112" s="11">
        <f t="shared" si="21"/>
        <v>12</v>
      </c>
      <c r="O112" s="12">
        <f t="shared" si="22"/>
        <v>14.285714285714286</v>
      </c>
      <c r="P112" s="13" t="s">
        <v>292</v>
      </c>
    </row>
    <row r="113" spans="1:16" ht="21">
      <c r="A113" s="7">
        <v>59</v>
      </c>
      <c r="B113" s="8">
        <v>131</v>
      </c>
      <c r="C113" s="6" t="s">
        <v>156</v>
      </c>
      <c r="D113" s="6">
        <v>1</v>
      </c>
      <c r="E113" s="9">
        <v>11</v>
      </c>
      <c r="F113" s="10">
        <v>12</v>
      </c>
      <c r="G113" s="10">
        <f t="shared" si="23"/>
        <v>40</v>
      </c>
      <c r="H113" s="11"/>
      <c r="I113" s="11">
        <f t="shared" si="18"/>
        <v>0</v>
      </c>
      <c r="J113" s="11"/>
      <c r="K113" s="11">
        <f t="shared" si="19"/>
        <v>0</v>
      </c>
      <c r="L113" s="11"/>
      <c r="M113" s="11">
        <f t="shared" si="20"/>
        <v>0</v>
      </c>
      <c r="N113" s="11">
        <f t="shared" si="21"/>
        <v>12</v>
      </c>
      <c r="O113" s="12">
        <f t="shared" si="22"/>
        <v>14.285714285714286</v>
      </c>
      <c r="P113" s="13" t="s">
        <v>292</v>
      </c>
    </row>
    <row r="114" spans="1:16" ht="21">
      <c r="A114" s="7">
        <v>59</v>
      </c>
      <c r="B114" s="8">
        <v>135</v>
      </c>
      <c r="C114" s="6" t="s">
        <v>75</v>
      </c>
      <c r="D114" s="6">
        <v>39</v>
      </c>
      <c r="E114" s="9">
        <v>9</v>
      </c>
      <c r="F114" s="10">
        <v>12</v>
      </c>
      <c r="G114" s="10">
        <f t="shared" si="23"/>
        <v>40</v>
      </c>
      <c r="H114" s="11"/>
      <c r="I114" s="11">
        <f t="shared" si="18"/>
        <v>0</v>
      </c>
      <c r="J114" s="11"/>
      <c r="K114" s="11">
        <f t="shared" si="19"/>
        <v>0</v>
      </c>
      <c r="L114" s="11"/>
      <c r="M114" s="11">
        <f t="shared" si="20"/>
        <v>0</v>
      </c>
      <c r="N114" s="11">
        <f t="shared" si="21"/>
        <v>12</v>
      </c>
      <c r="O114" s="12">
        <f t="shared" si="22"/>
        <v>14.285714285714286</v>
      </c>
      <c r="P114" s="13" t="s">
        <v>292</v>
      </c>
    </row>
    <row r="115" spans="1:16" ht="21">
      <c r="A115" s="7">
        <v>59</v>
      </c>
      <c r="B115" s="8">
        <v>28</v>
      </c>
      <c r="C115" s="6" t="s">
        <v>39</v>
      </c>
      <c r="D115" s="6">
        <v>42</v>
      </c>
      <c r="E115" s="9">
        <v>10</v>
      </c>
      <c r="F115" s="10">
        <v>11.5</v>
      </c>
      <c r="G115" s="10">
        <f t="shared" si="23"/>
        <v>38.333333333333336</v>
      </c>
      <c r="H115" s="11"/>
      <c r="I115" s="11">
        <f t="shared" si="18"/>
        <v>0</v>
      </c>
      <c r="J115" s="11"/>
      <c r="K115" s="11">
        <f t="shared" si="19"/>
        <v>0</v>
      </c>
      <c r="L115" s="11"/>
      <c r="M115" s="11">
        <f t="shared" si="20"/>
        <v>0</v>
      </c>
      <c r="N115" s="11">
        <f t="shared" si="21"/>
        <v>11.5</v>
      </c>
      <c r="O115" s="12">
        <f t="shared" si="22"/>
        <v>13.69047619047619</v>
      </c>
      <c r="P115" s="13" t="s">
        <v>292</v>
      </c>
    </row>
    <row r="116" spans="1:16" ht="21">
      <c r="A116" s="7">
        <v>60</v>
      </c>
      <c r="B116" s="8">
        <v>3</v>
      </c>
      <c r="C116" s="6" t="s">
        <v>61</v>
      </c>
      <c r="D116" s="6">
        <v>28</v>
      </c>
      <c r="E116" s="9">
        <v>10</v>
      </c>
      <c r="F116" s="10">
        <v>11</v>
      </c>
      <c r="G116" s="10">
        <f t="shared" si="23"/>
        <v>36.666666666666664</v>
      </c>
      <c r="H116" s="11"/>
      <c r="I116" s="11">
        <f t="shared" si="18"/>
        <v>0</v>
      </c>
      <c r="J116" s="11"/>
      <c r="K116" s="11">
        <f t="shared" si="19"/>
        <v>0</v>
      </c>
      <c r="L116" s="11"/>
      <c r="M116" s="11">
        <f t="shared" si="20"/>
        <v>0</v>
      </c>
      <c r="N116" s="11">
        <f t="shared" si="21"/>
        <v>11</v>
      </c>
      <c r="O116" s="12">
        <f t="shared" si="22"/>
        <v>13.095238095238095</v>
      </c>
      <c r="P116" s="13" t="s">
        <v>292</v>
      </c>
    </row>
    <row r="117" spans="1:16" ht="21">
      <c r="A117" s="7">
        <v>61</v>
      </c>
      <c r="B117" s="8">
        <v>25</v>
      </c>
      <c r="C117" s="6" t="s">
        <v>268</v>
      </c>
      <c r="D117" s="6">
        <v>28</v>
      </c>
      <c r="E117" s="9">
        <v>11</v>
      </c>
      <c r="F117" s="10">
        <v>11</v>
      </c>
      <c r="G117" s="10">
        <f t="shared" si="23"/>
        <v>36.666666666666664</v>
      </c>
      <c r="H117" s="11"/>
      <c r="I117" s="11">
        <f t="shared" si="18"/>
        <v>0</v>
      </c>
      <c r="J117" s="11"/>
      <c r="K117" s="11">
        <f t="shared" si="19"/>
        <v>0</v>
      </c>
      <c r="L117" s="11"/>
      <c r="M117" s="11">
        <f t="shared" si="20"/>
        <v>0</v>
      </c>
      <c r="N117" s="11">
        <f t="shared" si="21"/>
        <v>11</v>
      </c>
      <c r="O117" s="12">
        <f t="shared" si="22"/>
        <v>13.095238095238095</v>
      </c>
      <c r="P117" s="13" t="s">
        <v>292</v>
      </c>
    </row>
    <row r="118" spans="1:16" ht="21">
      <c r="A118" s="7">
        <v>61</v>
      </c>
      <c r="B118" s="8">
        <v>31</v>
      </c>
      <c r="C118" s="6" t="s">
        <v>206</v>
      </c>
      <c r="D118" s="6">
        <v>55</v>
      </c>
      <c r="E118" s="9">
        <v>11</v>
      </c>
      <c r="F118" s="10">
        <v>11</v>
      </c>
      <c r="G118" s="10">
        <f t="shared" si="23"/>
        <v>36.666666666666664</v>
      </c>
      <c r="H118" s="11"/>
      <c r="I118" s="11">
        <f t="shared" si="18"/>
        <v>0</v>
      </c>
      <c r="J118" s="11"/>
      <c r="K118" s="11">
        <f t="shared" si="19"/>
        <v>0</v>
      </c>
      <c r="L118" s="11"/>
      <c r="M118" s="11">
        <f t="shared" si="20"/>
        <v>0</v>
      </c>
      <c r="N118" s="11">
        <f t="shared" si="21"/>
        <v>11</v>
      </c>
      <c r="O118" s="12">
        <f t="shared" si="22"/>
        <v>13.095238095238095</v>
      </c>
      <c r="P118" s="13" t="s">
        <v>292</v>
      </c>
    </row>
    <row r="119" spans="1:16" ht="21">
      <c r="A119" s="7">
        <v>61</v>
      </c>
      <c r="B119" s="8">
        <v>34</v>
      </c>
      <c r="C119" s="6" t="s">
        <v>176</v>
      </c>
      <c r="D119" s="6">
        <v>62</v>
      </c>
      <c r="E119" s="9">
        <v>10</v>
      </c>
      <c r="F119" s="10">
        <v>11</v>
      </c>
      <c r="G119" s="10">
        <f t="shared" si="23"/>
        <v>36.666666666666664</v>
      </c>
      <c r="H119" s="11"/>
      <c r="I119" s="11">
        <f t="shared" si="18"/>
        <v>0</v>
      </c>
      <c r="J119" s="11"/>
      <c r="K119" s="11">
        <f t="shared" si="19"/>
        <v>0</v>
      </c>
      <c r="L119" s="11"/>
      <c r="M119" s="11">
        <f t="shared" si="20"/>
        <v>0</v>
      </c>
      <c r="N119" s="11">
        <f t="shared" si="21"/>
        <v>11</v>
      </c>
      <c r="O119" s="12">
        <f t="shared" si="22"/>
        <v>13.095238095238095</v>
      </c>
      <c r="P119" s="13" t="s">
        <v>292</v>
      </c>
    </row>
    <row r="120" spans="1:16" ht="21">
      <c r="A120" s="7">
        <v>61</v>
      </c>
      <c r="B120" s="8">
        <v>48</v>
      </c>
      <c r="C120" s="6" t="s">
        <v>215</v>
      </c>
      <c r="D120" s="6">
        <v>66</v>
      </c>
      <c r="E120" s="9">
        <v>10</v>
      </c>
      <c r="F120" s="10">
        <v>11</v>
      </c>
      <c r="G120" s="10">
        <f t="shared" si="23"/>
        <v>36.666666666666664</v>
      </c>
      <c r="H120" s="11"/>
      <c r="I120" s="11">
        <f t="shared" si="18"/>
        <v>0</v>
      </c>
      <c r="J120" s="11"/>
      <c r="K120" s="11">
        <f t="shared" si="19"/>
        <v>0</v>
      </c>
      <c r="L120" s="11"/>
      <c r="M120" s="11">
        <f t="shared" si="20"/>
        <v>0</v>
      </c>
      <c r="N120" s="11">
        <f t="shared" si="21"/>
        <v>11</v>
      </c>
      <c r="O120" s="12">
        <f t="shared" si="22"/>
        <v>13.095238095238095</v>
      </c>
      <c r="P120" s="13" t="s">
        <v>292</v>
      </c>
    </row>
    <row r="121" spans="1:16" ht="21">
      <c r="A121" s="7">
        <v>61</v>
      </c>
      <c r="B121" s="8">
        <v>139</v>
      </c>
      <c r="C121" s="6" t="s">
        <v>79</v>
      </c>
      <c r="D121" s="6">
        <v>39</v>
      </c>
      <c r="E121" s="9">
        <v>11</v>
      </c>
      <c r="F121" s="10">
        <v>11</v>
      </c>
      <c r="G121" s="10">
        <f t="shared" si="23"/>
        <v>36.666666666666664</v>
      </c>
      <c r="H121" s="11"/>
      <c r="I121" s="11">
        <f t="shared" si="18"/>
        <v>0</v>
      </c>
      <c r="J121" s="11"/>
      <c r="K121" s="11">
        <f t="shared" si="19"/>
        <v>0</v>
      </c>
      <c r="L121" s="11"/>
      <c r="M121" s="11">
        <f t="shared" si="20"/>
        <v>0</v>
      </c>
      <c r="N121" s="11">
        <f t="shared" si="21"/>
        <v>11</v>
      </c>
      <c r="O121" s="12">
        <f t="shared" si="22"/>
        <v>13.095238095238095</v>
      </c>
      <c r="P121" s="13" t="s">
        <v>292</v>
      </c>
    </row>
    <row r="122" spans="1:16" ht="21">
      <c r="A122" s="7">
        <v>61</v>
      </c>
      <c r="B122" s="8">
        <v>143</v>
      </c>
      <c r="C122" s="6" t="s">
        <v>140</v>
      </c>
      <c r="D122" s="6">
        <v>63</v>
      </c>
      <c r="E122" s="9">
        <v>11</v>
      </c>
      <c r="F122" s="10">
        <v>11</v>
      </c>
      <c r="G122" s="10">
        <f t="shared" si="23"/>
        <v>36.666666666666664</v>
      </c>
      <c r="H122" s="11"/>
      <c r="I122" s="11">
        <f t="shared" si="18"/>
        <v>0</v>
      </c>
      <c r="J122" s="11"/>
      <c r="K122" s="11">
        <f t="shared" si="19"/>
        <v>0</v>
      </c>
      <c r="L122" s="11"/>
      <c r="M122" s="11">
        <f t="shared" si="20"/>
        <v>0</v>
      </c>
      <c r="N122" s="11">
        <f t="shared" si="21"/>
        <v>11</v>
      </c>
      <c r="O122" s="12">
        <f t="shared" si="22"/>
        <v>13.095238095238095</v>
      </c>
      <c r="P122" s="13" t="s">
        <v>292</v>
      </c>
    </row>
    <row r="123" spans="1:16" ht="21">
      <c r="A123" s="7">
        <v>61</v>
      </c>
      <c r="B123" s="8">
        <v>84</v>
      </c>
      <c r="C123" s="6" t="s">
        <v>291</v>
      </c>
      <c r="D123" s="6">
        <v>41</v>
      </c>
      <c r="E123" s="9">
        <v>10</v>
      </c>
      <c r="F123" s="10">
        <v>10.5</v>
      </c>
      <c r="G123" s="10">
        <f t="shared" si="23"/>
        <v>35</v>
      </c>
      <c r="H123" s="11"/>
      <c r="I123" s="11">
        <f t="shared" si="18"/>
        <v>0</v>
      </c>
      <c r="J123" s="11"/>
      <c r="K123" s="11">
        <f t="shared" si="19"/>
        <v>0</v>
      </c>
      <c r="L123" s="11"/>
      <c r="M123" s="11">
        <f t="shared" si="20"/>
        <v>0</v>
      </c>
      <c r="N123" s="11">
        <f t="shared" si="21"/>
        <v>10.5</v>
      </c>
      <c r="O123" s="12">
        <f t="shared" si="22"/>
        <v>12.5</v>
      </c>
      <c r="P123" s="13" t="s">
        <v>292</v>
      </c>
    </row>
    <row r="124" spans="1:16" ht="21">
      <c r="A124" s="7">
        <v>62</v>
      </c>
      <c r="B124" s="8">
        <v>8</v>
      </c>
      <c r="C124" s="6" t="s">
        <v>65</v>
      </c>
      <c r="D124" s="6">
        <v>54</v>
      </c>
      <c r="E124" s="9">
        <v>10</v>
      </c>
      <c r="F124" s="10">
        <v>10</v>
      </c>
      <c r="G124" s="10">
        <f t="shared" si="23"/>
        <v>33.333333333333336</v>
      </c>
      <c r="H124" s="11"/>
      <c r="I124" s="11">
        <f t="shared" si="18"/>
        <v>0</v>
      </c>
      <c r="J124" s="11"/>
      <c r="K124" s="11">
        <f t="shared" si="19"/>
        <v>0</v>
      </c>
      <c r="L124" s="11"/>
      <c r="M124" s="11">
        <f t="shared" si="20"/>
        <v>0</v>
      </c>
      <c r="N124" s="11">
        <f t="shared" si="21"/>
        <v>10</v>
      </c>
      <c r="O124" s="12">
        <f t="shared" si="22"/>
        <v>11.904761904761905</v>
      </c>
      <c r="P124" s="13" t="s">
        <v>292</v>
      </c>
    </row>
    <row r="125" spans="1:16" ht="21">
      <c r="A125" s="7">
        <v>63</v>
      </c>
      <c r="B125" s="8">
        <v>22</v>
      </c>
      <c r="C125" s="6" t="s">
        <v>290</v>
      </c>
      <c r="D125" s="6">
        <v>55</v>
      </c>
      <c r="E125" s="9">
        <v>10</v>
      </c>
      <c r="F125" s="10">
        <v>10</v>
      </c>
      <c r="G125" s="10">
        <f t="shared" si="23"/>
        <v>33.333333333333336</v>
      </c>
      <c r="H125" s="11"/>
      <c r="I125" s="11">
        <f t="shared" si="18"/>
        <v>0</v>
      </c>
      <c r="J125" s="11"/>
      <c r="K125" s="11">
        <f t="shared" si="19"/>
        <v>0</v>
      </c>
      <c r="L125" s="11"/>
      <c r="M125" s="11">
        <f t="shared" si="20"/>
        <v>0</v>
      </c>
      <c r="N125" s="11">
        <f t="shared" si="21"/>
        <v>10</v>
      </c>
      <c r="O125" s="12">
        <f t="shared" si="22"/>
        <v>11.904761904761905</v>
      </c>
      <c r="P125" s="13" t="s">
        <v>292</v>
      </c>
    </row>
    <row r="126" spans="1:16" ht="21">
      <c r="A126" s="7">
        <v>63</v>
      </c>
      <c r="B126" s="8">
        <v>27</v>
      </c>
      <c r="C126" s="6" t="s">
        <v>97</v>
      </c>
      <c r="D126" s="6">
        <v>64</v>
      </c>
      <c r="E126" s="9">
        <v>11</v>
      </c>
      <c r="F126" s="10">
        <v>10</v>
      </c>
      <c r="G126" s="10">
        <f t="shared" si="23"/>
        <v>33.333333333333336</v>
      </c>
      <c r="H126" s="11"/>
      <c r="I126" s="11">
        <f t="shared" si="18"/>
        <v>0</v>
      </c>
      <c r="J126" s="11"/>
      <c r="K126" s="11">
        <f t="shared" si="19"/>
        <v>0</v>
      </c>
      <c r="L126" s="11"/>
      <c r="M126" s="11">
        <f t="shared" si="20"/>
        <v>0</v>
      </c>
      <c r="N126" s="11">
        <f t="shared" si="21"/>
        <v>10</v>
      </c>
      <c r="O126" s="12">
        <f t="shared" si="22"/>
        <v>11.904761904761905</v>
      </c>
      <c r="P126" s="13" t="s">
        <v>292</v>
      </c>
    </row>
    <row r="127" spans="1:16" ht="21">
      <c r="A127" s="7">
        <v>63</v>
      </c>
      <c r="B127" s="8">
        <v>43</v>
      </c>
      <c r="C127" s="6" t="s">
        <v>46</v>
      </c>
      <c r="D127" s="6">
        <v>33</v>
      </c>
      <c r="E127" s="9">
        <v>9</v>
      </c>
      <c r="F127" s="10">
        <v>10</v>
      </c>
      <c r="G127" s="10">
        <f t="shared" si="23"/>
        <v>33.333333333333336</v>
      </c>
      <c r="H127" s="11"/>
      <c r="I127" s="11">
        <f t="shared" si="18"/>
        <v>0</v>
      </c>
      <c r="J127" s="11"/>
      <c r="K127" s="11">
        <f t="shared" si="19"/>
        <v>0</v>
      </c>
      <c r="L127" s="11"/>
      <c r="M127" s="11">
        <f t="shared" si="20"/>
        <v>0</v>
      </c>
      <c r="N127" s="11">
        <f t="shared" si="21"/>
        <v>10</v>
      </c>
      <c r="O127" s="12">
        <f t="shared" si="22"/>
        <v>11.904761904761905</v>
      </c>
      <c r="P127" s="13" t="s">
        <v>292</v>
      </c>
    </row>
    <row r="128" spans="1:16" ht="21">
      <c r="A128" s="7">
        <v>63</v>
      </c>
      <c r="B128" s="8">
        <v>47</v>
      </c>
      <c r="C128" s="6" t="s">
        <v>94</v>
      </c>
      <c r="D128" s="6">
        <v>14</v>
      </c>
      <c r="E128" s="9">
        <v>9</v>
      </c>
      <c r="F128" s="10">
        <v>10</v>
      </c>
      <c r="G128" s="10">
        <f t="shared" si="23"/>
        <v>33.333333333333336</v>
      </c>
      <c r="H128" s="11"/>
      <c r="I128" s="11">
        <f t="shared" si="18"/>
        <v>0</v>
      </c>
      <c r="J128" s="11"/>
      <c r="K128" s="11">
        <f t="shared" si="19"/>
        <v>0</v>
      </c>
      <c r="L128" s="11"/>
      <c r="M128" s="11">
        <f t="shared" si="20"/>
        <v>0</v>
      </c>
      <c r="N128" s="11">
        <f t="shared" si="21"/>
        <v>10</v>
      </c>
      <c r="O128" s="12">
        <f t="shared" si="22"/>
        <v>11.904761904761905</v>
      </c>
      <c r="P128" s="13" t="s">
        <v>292</v>
      </c>
    </row>
    <row r="129" spans="1:16" ht="21">
      <c r="A129" s="7">
        <v>63</v>
      </c>
      <c r="B129" s="8">
        <v>58</v>
      </c>
      <c r="C129" s="6" t="s">
        <v>155</v>
      </c>
      <c r="D129" s="6">
        <v>1</v>
      </c>
      <c r="E129" s="9">
        <v>10</v>
      </c>
      <c r="F129" s="10">
        <v>10</v>
      </c>
      <c r="G129" s="10">
        <f t="shared" si="23"/>
        <v>33.333333333333336</v>
      </c>
      <c r="H129" s="11"/>
      <c r="I129" s="11">
        <f t="shared" si="18"/>
        <v>0</v>
      </c>
      <c r="J129" s="11"/>
      <c r="K129" s="11">
        <f t="shared" si="19"/>
        <v>0</v>
      </c>
      <c r="L129" s="11"/>
      <c r="M129" s="11">
        <f t="shared" si="20"/>
        <v>0</v>
      </c>
      <c r="N129" s="11">
        <f t="shared" si="21"/>
        <v>10</v>
      </c>
      <c r="O129" s="12">
        <f t="shared" si="22"/>
        <v>11.904761904761905</v>
      </c>
      <c r="P129" s="13" t="s">
        <v>292</v>
      </c>
    </row>
    <row r="130" spans="1:16" ht="21">
      <c r="A130" s="7">
        <v>63</v>
      </c>
      <c r="B130" s="8">
        <v>60</v>
      </c>
      <c r="C130" s="6" t="s">
        <v>154</v>
      </c>
      <c r="D130" s="6">
        <v>1</v>
      </c>
      <c r="E130" s="9">
        <v>10</v>
      </c>
      <c r="F130" s="10">
        <v>10</v>
      </c>
      <c r="G130" s="10">
        <f t="shared" si="23"/>
        <v>33.333333333333336</v>
      </c>
      <c r="H130" s="11"/>
      <c r="I130" s="11">
        <f t="shared" si="18"/>
        <v>0</v>
      </c>
      <c r="J130" s="11"/>
      <c r="K130" s="11">
        <f t="shared" si="19"/>
        <v>0</v>
      </c>
      <c r="L130" s="11"/>
      <c r="M130" s="11">
        <f t="shared" si="20"/>
        <v>0</v>
      </c>
      <c r="N130" s="11">
        <f t="shared" si="21"/>
        <v>10</v>
      </c>
      <c r="O130" s="12">
        <f t="shared" si="22"/>
        <v>11.904761904761905</v>
      </c>
      <c r="P130" s="13" t="s">
        <v>292</v>
      </c>
    </row>
    <row r="131" spans="1:16" ht="21">
      <c r="A131" s="7">
        <v>63</v>
      </c>
      <c r="B131" s="8">
        <v>66</v>
      </c>
      <c r="C131" s="6" t="s">
        <v>141</v>
      </c>
      <c r="D131" s="6">
        <v>63</v>
      </c>
      <c r="E131" s="9">
        <v>10</v>
      </c>
      <c r="F131" s="10">
        <v>10</v>
      </c>
      <c r="G131" s="10">
        <f t="shared" si="23"/>
        <v>33.333333333333336</v>
      </c>
      <c r="H131" s="11"/>
      <c r="I131" s="11">
        <f aca="true" t="shared" si="24" ref="I131:I148">H131*100/14</f>
        <v>0</v>
      </c>
      <c r="J131" s="11"/>
      <c r="K131" s="11">
        <f aca="true" t="shared" si="25" ref="K131:K148">J131*100/20</f>
        <v>0</v>
      </c>
      <c r="L131" s="11"/>
      <c r="M131" s="11">
        <f aca="true" t="shared" si="26" ref="M131:M148">L131*100/20</f>
        <v>0</v>
      </c>
      <c r="N131" s="11">
        <f aca="true" t="shared" si="27" ref="N131:N148">SUM(F131,H131,J131,L131)</f>
        <v>10</v>
      </c>
      <c r="O131" s="12">
        <f aca="true" t="shared" si="28" ref="O131:O148">N131*100/84</f>
        <v>11.904761904761905</v>
      </c>
      <c r="P131" s="13" t="s">
        <v>292</v>
      </c>
    </row>
    <row r="132" spans="1:16" ht="21">
      <c r="A132" s="7">
        <v>63</v>
      </c>
      <c r="B132" s="8">
        <v>85</v>
      </c>
      <c r="C132" s="6" t="s">
        <v>270</v>
      </c>
      <c r="D132" s="6">
        <v>15</v>
      </c>
      <c r="E132" s="9">
        <v>9</v>
      </c>
      <c r="F132" s="10">
        <v>10</v>
      </c>
      <c r="G132" s="10">
        <f t="shared" si="23"/>
        <v>33.333333333333336</v>
      </c>
      <c r="H132" s="11"/>
      <c r="I132" s="11">
        <f t="shared" si="24"/>
        <v>0</v>
      </c>
      <c r="J132" s="11"/>
      <c r="K132" s="11">
        <f t="shared" si="25"/>
        <v>0</v>
      </c>
      <c r="L132" s="11"/>
      <c r="M132" s="11">
        <f t="shared" si="26"/>
        <v>0</v>
      </c>
      <c r="N132" s="11">
        <f t="shared" si="27"/>
        <v>10</v>
      </c>
      <c r="O132" s="12">
        <f t="shared" si="28"/>
        <v>11.904761904761905</v>
      </c>
      <c r="P132" s="13" t="s">
        <v>292</v>
      </c>
    </row>
    <row r="133" spans="1:16" ht="21">
      <c r="A133" s="7">
        <v>63</v>
      </c>
      <c r="B133" s="8">
        <v>91</v>
      </c>
      <c r="C133" s="6" t="s">
        <v>274</v>
      </c>
      <c r="D133" s="6">
        <v>15</v>
      </c>
      <c r="E133" s="9">
        <v>11</v>
      </c>
      <c r="F133" s="10">
        <v>10</v>
      </c>
      <c r="G133" s="10">
        <f t="shared" si="23"/>
        <v>33.333333333333336</v>
      </c>
      <c r="H133" s="11"/>
      <c r="I133" s="11">
        <f t="shared" si="24"/>
        <v>0</v>
      </c>
      <c r="J133" s="11"/>
      <c r="K133" s="11">
        <f t="shared" si="25"/>
        <v>0</v>
      </c>
      <c r="L133" s="11"/>
      <c r="M133" s="11">
        <f t="shared" si="26"/>
        <v>0</v>
      </c>
      <c r="N133" s="11">
        <f t="shared" si="27"/>
        <v>10</v>
      </c>
      <c r="O133" s="12">
        <f t="shared" si="28"/>
        <v>11.904761904761905</v>
      </c>
      <c r="P133" s="13" t="s">
        <v>292</v>
      </c>
    </row>
    <row r="134" spans="1:16" ht="21">
      <c r="A134" s="7">
        <v>63</v>
      </c>
      <c r="B134" s="8">
        <v>145</v>
      </c>
      <c r="C134" s="6" t="s">
        <v>143</v>
      </c>
      <c r="D134" s="6">
        <v>63</v>
      </c>
      <c r="E134" s="9">
        <v>9</v>
      </c>
      <c r="F134" s="10">
        <v>10</v>
      </c>
      <c r="G134" s="10">
        <f t="shared" si="23"/>
        <v>33.333333333333336</v>
      </c>
      <c r="H134" s="11"/>
      <c r="I134" s="11">
        <f t="shared" si="24"/>
        <v>0</v>
      </c>
      <c r="J134" s="11"/>
      <c r="K134" s="11">
        <f t="shared" si="25"/>
        <v>0</v>
      </c>
      <c r="L134" s="11"/>
      <c r="M134" s="11">
        <f t="shared" si="26"/>
        <v>0</v>
      </c>
      <c r="N134" s="11">
        <f t="shared" si="27"/>
        <v>10</v>
      </c>
      <c r="O134" s="12">
        <f t="shared" si="28"/>
        <v>11.904761904761905</v>
      </c>
      <c r="P134" s="13" t="s">
        <v>292</v>
      </c>
    </row>
    <row r="135" spans="1:16" ht="21">
      <c r="A135" s="7">
        <v>63</v>
      </c>
      <c r="B135" s="8">
        <v>10</v>
      </c>
      <c r="C135" s="6" t="s">
        <v>66</v>
      </c>
      <c r="D135" s="6">
        <v>54</v>
      </c>
      <c r="E135" s="9">
        <v>10</v>
      </c>
      <c r="F135" s="10">
        <v>9</v>
      </c>
      <c r="G135" s="10">
        <f t="shared" si="23"/>
        <v>30</v>
      </c>
      <c r="H135" s="11"/>
      <c r="I135" s="11">
        <f t="shared" si="24"/>
        <v>0</v>
      </c>
      <c r="J135" s="11"/>
      <c r="K135" s="11">
        <f t="shared" si="25"/>
        <v>0</v>
      </c>
      <c r="L135" s="11"/>
      <c r="M135" s="11">
        <f t="shared" si="26"/>
        <v>0</v>
      </c>
      <c r="N135" s="11">
        <f t="shared" si="27"/>
        <v>9</v>
      </c>
      <c r="O135" s="12">
        <f t="shared" si="28"/>
        <v>10.714285714285714</v>
      </c>
      <c r="P135" s="13" t="s">
        <v>292</v>
      </c>
    </row>
    <row r="136" spans="1:16" ht="21">
      <c r="A136" s="7">
        <v>64</v>
      </c>
      <c r="B136" s="8">
        <v>20</v>
      </c>
      <c r="C136" s="6" t="s">
        <v>204</v>
      </c>
      <c r="D136" s="6">
        <v>55</v>
      </c>
      <c r="E136" s="9">
        <v>10</v>
      </c>
      <c r="F136" s="10">
        <v>9</v>
      </c>
      <c r="G136" s="10">
        <f t="shared" si="23"/>
        <v>30</v>
      </c>
      <c r="H136" s="11"/>
      <c r="I136" s="11">
        <f t="shared" si="24"/>
        <v>0</v>
      </c>
      <c r="J136" s="11"/>
      <c r="K136" s="11">
        <f t="shared" si="25"/>
        <v>0</v>
      </c>
      <c r="L136" s="11"/>
      <c r="M136" s="11">
        <f t="shared" si="26"/>
        <v>0</v>
      </c>
      <c r="N136" s="11">
        <f t="shared" si="27"/>
        <v>9</v>
      </c>
      <c r="O136" s="12">
        <f t="shared" si="28"/>
        <v>10.714285714285714</v>
      </c>
      <c r="P136" s="13" t="s">
        <v>292</v>
      </c>
    </row>
    <row r="137" spans="1:16" ht="21">
      <c r="A137" s="7">
        <v>64</v>
      </c>
      <c r="B137" s="8">
        <v>36</v>
      </c>
      <c r="C137" s="6" t="s">
        <v>324</v>
      </c>
      <c r="D137" s="6"/>
      <c r="E137" s="9"/>
      <c r="F137" s="10">
        <v>9</v>
      </c>
      <c r="G137" s="10">
        <f aca="true" t="shared" si="29" ref="G137:G148">F137*100/30</f>
        <v>30</v>
      </c>
      <c r="H137" s="11"/>
      <c r="I137" s="11">
        <f t="shared" si="24"/>
        <v>0</v>
      </c>
      <c r="J137" s="11"/>
      <c r="K137" s="11">
        <f t="shared" si="25"/>
        <v>0</v>
      </c>
      <c r="L137" s="11"/>
      <c r="M137" s="11">
        <f t="shared" si="26"/>
        <v>0</v>
      </c>
      <c r="N137" s="11">
        <f t="shared" si="27"/>
        <v>9</v>
      </c>
      <c r="O137" s="12">
        <f t="shared" si="28"/>
        <v>10.714285714285714</v>
      </c>
      <c r="P137" s="13" t="s">
        <v>292</v>
      </c>
    </row>
    <row r="138" spans="1:16" ht="21">
      <c r="A138" s="7">
        <v>64</v>
      </c>
      <c r="B138" s="8">
        <v>49</v>
      </c>
      <c r="C138" s="6" t="s">
        <v>121</v>
      </c>
      <c r="D138" s="6">
        <v>5</v>
      </c>
      <c r="E138" s="9">
        <v>9</v>
      </c>
      <c r="F138" s="10">
        <v>9</v>
      </c>
      <c r="G138" s="10">
        <f t="shared" si="29"/>
        <v>30</v>
      </c>
      <c r="H138" s="11"/>
      <c r="I138" s="11">
        <f t="shared" si="24"/>
        <v>0</v>
      </c>
      <c r="J138" s="11"/>
      <c r="K138" s="11">
        <f t="shared" si="25"/>
        <v>0</v>
      </c>
      <c r="L138" s="11"/>
      <c r="M138" s="11">
        <f t="shared" si="26"/>
        <v>0</v>
      </c>
      <c r="N138" s="11">
        <f t="shared" si="27"/>
        <v>9</v>
      </c>
      <c r="O138" s="12">
        <f t="shared" si="28"/>
        <v>10.714285714285714</v>
      </c>
      <c r="P138" s="13" t="s">
        <v>292</v>
      </c>
    </row>
    <row r="139" spans="1:16" ht="21">
      <c r="A139" s="7">
        <v>64</v>
      </c>
      <c r="B139" s="8">
        <v>111</v>
      </c>
      <c r="C139" s="6" t="s">
        <v>279</v>
      </c>
      <c r="D139" s="6">
        <v>19</v>
      </c>
      <c r="E139" s="9">
        <v>9</v>
      </c>
      <c r="F139" s="10">
        <v>9</v>
      </c>
      <c r="G139" s="10">
        <f t="shared" si="29"/>
        <v>30</v>
      </c>
      <c r="H139" s="11"/>
      <c r="I139" s="11">
        <f t="shared" si="24"/>
        <v>0</v>
      </c>
      <c r="J139" s="11"/>
      <c r="K139" s="11">
        <f t="shared" si="25"/>
        <v>0</v>
      </c>
      <c r="L139" s="11"/>
      <c r="M139" s="11">
        <f t="shared" si="26"/>
        <v>0</v>
      </c>
      <c r="N139" s="11">
        <f t="shared" si="27"/>
        <v>9</v>
      </c>
      <c r="O139" s="12">
        <f t="shared" si="28"/>
        <v>10.714285714285714</v>
      </c>
      <c r="P139" s="13" t="s">
        <v>292</v>
      </c>
    </row>
    <row r="140" spans="1:16" ht="21">
      <c r="A140" s="7">
        <v>64</v>
      </c>
      <c r="B140" s="8">
        <v>119</v>
      </c>
      <c r="C140" s="6" t="s">
        <v>102</v>
      </c>
      <c r="D140" s="6">
        <v>36</v>
      </c>
      <c r="E140" s="9">
        <v>9</v>
      </c>
      <c r="F140" s="10">
        <v>9</v>
      </c>
      <c r="G140" s="10">
        <f t="shared" si="29"/>
        <v>30</v>
      </c>
      <c r="H140" s="11"/>
      <c r="I140" s="11">
        <f t="shared" si="24"/>
        <v>0</v>
      </c>
      <c r="J140" s="11"/>
      <c r="K140" s="11">
        <f t="shared" si="25"/>
        <v>0</v>
      </c>
      <c r="L140" s="11"/>
      <c r="M140" s="11">
        <f t="shared" si="26"/>
        <v>0</v>
      </c>
      <c r="N140" s="11">
        <f t="shared" si="27"/>
        <v>9</v>
      </c>
      <c r="O140" s="12">
        <f t="shared" si="28"/>
        <v>10.714285714285714</v>
      </c>
      <c r="P140" s="13" t="s">
        <v>292</v>
      </c>
    </row>
    <row r="141" spans="1:16" ht="21">
      <c r="A141" s="7">
        <v>64</v>
      </c>
      <c r="B141" s="8">
        <v>133</v>
      </c>
      <c r="C141" s="6" t="s">
        <v>157</v>
      </c>
      <c r="D141" s="6">
        <v>1</v>
      </c>
      <c r="E141" s="9">
        <v>11</v>
      </c>
      <c r="F141" s="10">
        <v>9</v>
      </c>
      <c r="G141" s="10">
        <f t="shared" si="29"/>
        <v>30</v>
      </c>
      <c r="H141" s="11"/>
      <c r="I141" s="11">
        <f t="shared" si="24"/>
        <v>0</v>
      </c>
      <c r="J141" s="11"/>
      <c r="K141" s="11">
        <f t="shared" si="25"/>
        <v>0</v>
      </c>
      <c r="L141" s="11"/>
      <c r="M141" s="11">
        <f t="shared" si="26"/>
        <v>0</v>
      </c>
      <c r="N141" s="11">
        <f t="shared" si="27"/>
        <v>9</v>
      </c>
      <c r="O141" s="12">
        <f t="shared" si="28"/>
        <v>10.714285714285714</v>
      </c>
      <c r="P141" s="13" t="s">
        <v>292</v>
      </c>
    </row>
    <row r="142" spans="1:16" ht="21">
      <c r="A142" s="7">
        <v>65</v>
      </c>
      <c r="B142" s="8">
        <v>149</v>
      </c>
      <c r="C142" s="6" t="s">
        <v>144</v>
      </c>
      <c r="D142" s="6">
        <v>63</v>
      </c>
      <c r="E142" s="9">
        <v>9</v>
      </c>
      <c r="F142" s="10">
        <v>8.5</v>
      </c>
      <c r="G142" s="10">
        <f t="shared" si="29"/>
        <v>28.333333333333332</v>
      </c>
      <c r="H142" s="11"/>
      <c r="I142" s="11">
        <f t="shared" si="24"/>
        <v>0</v>
      </c>
      <c r="J142" s="11"/>
      <c r="K142" s="11">
        <f t="shared" si="25"/>
        <v>0</v>
      </c>
      <c r="L142" s="11"/>
      <c r="M142" s="11">
        <f t="shared" si="26"/>
        <v>0</v>
      </c>
      <c r="N142" s="11">
        <f t="shared" si="27"/>
        <v>8.5</v>
      </c>
      <c r="O142" s="12">
        <f t="shared" si="28"/>
        <v>10.119047619047619</v>
      </c>
      <c r="P142" s="13" t="s">
        <v>292</v>
      </c>
    </row>
    <row r="143" spans="1:16" ht="21">
      <c r="A143" s="7">
        <v>66</v>
      </c>
      <c r="B143" s="8">
        <v>11</v>
      </c>
      <c r="C143" s="6" t="s">
        <v>285</v>
      </c>
      <c r="D143" s="6">
        <v>68</v>
      </c>
      <c r="E143" s="9">
        <v>9</v>
      </c>
      <c r="F143" s="10">
        <v>8</v>
      </c>
      <c r="G143" s="10">
        <f t="shared" si="29"/>
        <v>26.666666666666668</v>
      </c>
      <c r="H143" s="11"/>
      <c r="I143" s="11">
        <f t="shared" si="24"/>
        <v>0</v>
      </c>
      <c r="J143" s="11"/>
      <c r="K143" s="11">
        <f t="shared" si="25"/>
        <v>0</v>
      </c>
      <c r="L143" s="11"/>
      <c r="M143" s="11">
        <f t="shared" si="26"/>
        <v>0</v>
      </c>
      <c r="N143" s="11">
        <f t="shared" si="27"/>
        <v>8</v>
      </c>
      <c r="O143" s="12">
        <f t="shared" si="28"/>
        <v>9.523809523809524</v>
      </c>
      <c r="P143" s="13" t="s">
        <v>292</v>
      </c>
    </row>
    <row r="144" spans="1:16" ht="21">
      <c r="A144" s="7">
        <v>66</v>
      </c>
      <c r="B144" s="8">
        <v>179</v>
      </c>
      <c r="C144" s="6" t="s">
        <v>256</v>
      </c>
      <c r="D144" s="6">
        <v>41</v>
      </c>
      <c r="E144" s="9">
        <v>9</v>
      </c>
      <c r="F144" s="10">
        <v>8</v>
      </c>
      <c r="G144" s="10">
        <f t="shared" si="29"/>
        <v>26.666666666666668</v>
      </c>
      <c r="H144" s="11"/>
      <c r="I144" s="11">
        <f t="shared" si="24"/>
        <v>0</v>
      </c>
      <c r="J144" s="11"/>
      <c r="K144" s="11">
        <f t="shared" si="25"/>
        <v>0</v>
      </c>
      <c r="L144" s="11"/>
      <c r="M144" s="11">
        <f t="shared" si="26"/>
        <v>0</v>
      </c>
      <c r="N144" s="11">
        <f t="shared" si="27"/>
        <v>8</v>
      </c>
      <c r="O144" s="12">
        <f t="shared" si="28"/>
        <v>9.523809523809524</v>
      </c>
      <c r="P144" s="13" t="s">
        <v>292</v>
      </c>
    </row>
    <row r="145" spans="1:16" ht="21">
      <c r="A145" s="7">
        <v>67</v>
      </c>
      <c r="B145" s="8">
        <v>189</v>
      </c>
      <c r="C145" s="6" t="s">
        <v>318</v>
      </c>
      <c r="D145" s="6">
        <v>36</v>
      </c>
      <c r="E145" s="9">
        <v>9</v>
      </c>
      <c r="F145" s="10">
        <v>7</v>
      </c>
      <c r="G145" s="10">
        <f t="shared" si="29"/>
        <v>23.333333333333332</v>
      </c>
      <c r="H145" s="11"/>
      <c r="I145" s="11">
        <f t="shared" si="24"/>
        <v>0</v>
      </c>
      <c r="J145" s="11"/>
      <c r="K145" s="11">
        <f t="shared" si="25"/>
        <v>0</v>
      </c>
      <c r="L145" s="11"/>
      <c r="M145" s="11">
        <f t="shared" si="26"/>
        <v>0</v>
      </c>
      <c r="N145" s="11">
        <f t="shared" si="27"/>
        <v>7</v>
      </c>
      <c r="O145" s="12">
        <f t="shared" si="28"/>
        <v>8.333333333333334</v>
      </c>
      <c r="P145" s="13" t="s">
        <v>292</v>
      </c>
    </row>
    <row r="146" spans="1:16" ht="21">
      <c r="A146" s="7">
        <v>68</v>
      </c>
      <c r="B146" s="8">
        <v>33</v>
      </c>
      <c r="C146" s="6" t="s">
        <v>322</v>
      </c>
      <c r="D146" s="6">
        <v>55</v>
      </c>
      <c r="E146" s="9">
        <v>11</v>
      </c>
      <c r="F146" s="10">
        <v>6</v>
      </c>
      <c r="G146" s="10">
        <f t="shared" si="29"/>
        <v>20</v>
      </c>
      <c r="H146" s="11"/>
      <c r="I146" s="11">
        <f t="shared" si="24"/>
        <v>0</v>
      </c>
      <c r="J146" s="11"/>
      <c r="K146" s="11">
        <f t="shared" si="25"/>
        <v>0</v>
      </c>
      <c r="L146" s="11"/>
      <c r="M146" s="11">
        <f t="shared" si="26"/>
        <v>0</v>
      </c>
      <c r="N146" s="11">
        <f t="shared" si="27"/>
        <v>6</v>
      </c>
      <c r="O146" s="12">
        <f t="shared" si="28"/>
        <v>7.142857142857143</v>
      </c>
      <c r="P146" s="13" t="s">
        <v>292</v>
      </c>
    </row>
    <row r="147" spans="1:16" ht="21">
      <c r="A147" s="7">
        <v>68</v>
      </c>
      <c r="B147" s="8">
        <v>45</v>
      </c>
      <c r="C147" s="6" t="s">
        <v>122</v>
      </c>
      <c r="D147" s="6">
        <v>5</v>
      </c>
      <c r="E147" s="9">
        <v>9</v>
      </c>
      <c r="F147" s="10">
        <v>6</v>
      </c>
      <c r="G147" s="10">
        <f t="shared" si="29"/>
        <v>20</v>
      </c>
      <c r="H147" s="11"/>
      <c r="I147" s="11">
        <f t="shared" si="24"/>
        <v>0</v>
      </c>
      <c r="J147" s="11"/>
      <c r="K147" s="11">
        <f t="shared" si="25"/>
        <v>0</v>
      </c>
      <c r="L147" s="11"/>
      <c r="M147" s="11">
        <f t="shared" si="26"/>
        <v>0</v>
      </c>
      <c r="N147" s="11">
        <f t="shared" si="27"/>
        <v>6</v>
      </c>
      <c r="O147" s="12">
        <f t="shared" si="28"/>
        <v>7.142857142857143</v>
      </c>
      <c r="P147" s="13" t="s">
        <v>292</v>
      </c>
    </row>
    <row r="148" spans="1:16" ht="21">
      <c r="A148" s="7">
        <v>68</v>
      </c>
      <c r="B148" s="8">
        <v>46</v>
      </c>
      <c r="C148" s="6" t="s">
        <v>175</v>
      </c>
      <c r="D148" s="6">
        <v>62</v>
      </c>
      <c r="E148" s="9">
        <v>10</v>
      </c>
      <c r="F148" s="10">
        <v>6</v>
      </c>
      <c r="G148" s="10">
        <f t="shared" si="29"/>
        <v>20</v>
      </c>
      <c r="H148" s="11"/>
      <c r="I148" s="11">
        <f t="shared" si="24"/>
        <v>0</v>
      </c>
      <c r="J148" s="11"/>
      <c r="K148" s="11">
        <f t="shared" si="25"/>
        <v>0</v>
      </c>
      <c r="L148" s="11"/>
      <c r="M148" s="11">
        <f t="shared" si="26"/>
        <v>0</v>
      </c>
      <c r="N148" s="11">
        <f t="shared" si="27"/>
        <v>6</v>
      </c>
      <c r="O148" s="12">
        <f t="shared" si="28"/>
        <v>7.142857142857143</v>
      </c>
      <c r="P148" s="13" t="s">
        <v>292</v>
      </c>
    </row>
    <row r="149" spans="3:4" ht="18.75">
      <c r="C149" s="15"/>
      <c r="D149" s="16"/>
    </row>
    <row r="150" spans="3:4" ht="18.75">
      <c r="C150" s="16"/>
      <c r="D150" s="16"/>
    </row>
    <row r="151" spans="3:4" ht="18.75">
      <c r="C151" s="16"/>
      <c r="D151" s="16"/>
    </row>
    <row r="152" spans="3:4" ht="18.75">
      <c r="C152" s="16"/>
      <c r="D152" s="16"/>
    </row>
    <row r="153" spans="3:4" ht="18.75">
      <c r="C153" s="16"/>
      <c r="D153" s="16"/>
    </row>
    <row r="154" spans="3:4" ht="18.75">
      <c r="C154" s="16"/>
      <c r="D154" s="16"/>
    </row>
    <row r="155" spans="3:4" ht="18.75">
      <c r="C155" s="16"/>
      <c r="D155" s="16"/>
    </row>
    <row r="156" spans="3:4" ht="18.75">
      <c r="C156" s="16"/>
      <c r="D156" s="16"/>
    </row>
    <row r="157" spans="3:4" ht="18.75">
      <c r="C157" s="16"/>
      <c r="D157" s="16"/>
    </row>
    <row r="159" spans="3:4" ht="18.75">
      <c r="C159" s="16"/>
      <c r="D159" s="16"/>
    </row>
    <row r="160" spans="3:4" ht="18.75">
      <c r="C160" s="16"/>
      <c r="D160" s="16"/>
    </row>
    <row r="161" spans="3:4" ht="18.75">
      <c r="C161" s="16"/>
      <c r="D161" s="16"/>
    </row>
    <row r="162" spans="3:4" ht="18.75">
      <c r="C162" s="16"/>
      <c r="D162" s="16"/>
    </row>
    <row r="163" spans="3:4" ht="18.75">
      <c r="C163" s="16"/>
      <c r="D163" s="16"/>
    </row>
    <row r="164" spans="3:4" ht="18.75">
      <c r="C164" s="16"/>
      <c r="D164" s="16"/>
    </row>
    <row r="165" spans="3:4" ht="18.75">
      <c r="C165" s="16"/>
      <c r="D165" s="16"/>
    </row>
    <row r="166" spans="3:4" ht="18.75">
      <c r="C166" s="16"/>
      <c r="D166" s="16"/>
    </row>
    <row r="167" spans="3:4" ht="18.75">
      <c r="C167" s="16"/>
      <c r="D167" s="16"/>
    </row>
    <row r="168" spans="3:4" ht="18.75">
      <c r="C168" s="16"/>
      <c r="D168" s="16"/>
    </row>
    <row r="169" spans="3:4" ht="18.75">
      <c r="C169" s="16"/>
      <c r="D169" s="16"/>
    </row>
    <row r="170" spans="3:4" ht="18.75">
      <c r="C170" s="16"/>
      <c r="D170" s="16"/>
    </row>
    <row r="171" spans="3:4" ht="18.75">
      <c r="C171" s="16"/>
      <c r="D171" s="16"/>
    </row>
    <row r="172" spans="3:4" ht="18.75">
      <c r="C172" s="16"/>
      <c r="D172" s="16"/>
    </row>
    <row r="173" spans="3:4" ht="18.75">
      <c r="C173" s="16"/>
      <c r="D173" s="16"/>
    </row>
    <row r="174" spans="3:4" ht="18.75">
      <c r="C174" s="16"/>
      <c r="D174" s="16"/>
    </row>
    <row r="175" spans="3:4" ht="18.75">
      <c r="C175" s="16"/>
      <c r="D175" s="16"/>
    </row>
  </sheetData>
  <sheetProtection/>
  <mergeCells count="2">
    <mergeCell ref="A1:P1"/>
    <mergeCell ref="O2:P2"/>
  </mergeCells>
  <printOptions/>
  <pageMargins left="0.48" right="0.5" top="0.56" bottom="0.56" header="0.3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2009-11-18T13:35:51Z</cp:lastPrinted>
  <dcterms:created xsi:type="dcterms:W3CDTF">2006-09-28T05:33:49Z</dcterms:created>
  <dcterms:modified xsi:type="dcterms:W3CDTF">2009-11-20T14:42:28Z</dcterms:modified>
  <cp:category/>
  <cp:version/>
  <cp:contentType/>
  <cp:contentStatus/>
</cp:coreProperties>
</file>